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360" yWindow="12" windowWidth="20952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F13" i="1"/>
  <c r="G13"/>
  <c r="H13"/>
  <c r="I13"/>
  <c r="J13"/>
  <c r="L13"/>
  <c r="A14"/>
  <c r="B14"/>
  <c r="F108" l="1"/>
  <c r="G108"/>
  <c r="H108"/>
  <c r="I108"/>
  <c r="J108"/>
  <c r="F23" l="1"/>
  <c r="F24" s="1"/>
  <c r="G23"/>
  <c r="G24" s="1"/>
  <c r="H23"/>
  <c r="I23"/>
  <c r="J23"/>
  <c r="J24" s="1"/>
  <c r="F32"/>
  <c r="G32"/>
  <c r="H32"/>
  <c r="I32"/>
  <c r="I43" s="1"/>
  <c r="J32"/>
  <c r="F42"/>
  <c r="G42"/>
  <c r="G43" s="1"/>
  <c r="H42"/>
  <c r="H43" s="1"/>
  <c r="I42"/>
  <c r="J42"/>
  <c r="F51"/>
  <c r="G51"/>
  <c r="H51"/>
  <c r="I51"/>
  <c r="J51"/>
  <c r="F61"/>
  <c r="G61"/>
  <c r="H61"/>
  <c r="H62" s="1"/>
  <c r="I61"/>
  <c r="J61"/>
  <c r="I62"/>
  <c r="F70"/>
  <c r="G70"/>
  <c r="H70"/>
  <c r="I70"/>
  <c r="J70"/>
  <c r="F80"/>
  <c r="G80"/>
  <c r="H80"/>
  <c r="I80"/>
  <c r="I81" s="1"/>
  <c r="J80"/>
  <c r="F81"/>
  <c r="J81"/>
  <c r="F89"/>
  <c r="G89"/>
  <c r="H89"/>
  <c r="H100" s="1"/>
  <c r="I89"/>
  <c r="J89"/>
  <c r="F99"/>
  <c r="G99"/>
  <c r="G100" s="1"/>
  <c r="H99"/>
  <c r="I99"/>
  <c r="J99"/>
  <c r="J100" s="1"/>
  <c r="F100"/>
  <c r="H24" l="1"/>
  <c r="I100"/>
  <c r="H81"/>
  <c r="G81"/>
  <c r="G62"/>
  <c r="J62"/>
  <c r="F62"/>
  <c r="J43"/>
  <c r="F43"/>
  <c r="I24"/>
  <c r="B195"/>
  <c r="A195"/>
  <c r="J194"/>
  <c r="I194"/>
  <c r="H194"/>
  <c r="G194"/>
  <c r="F194"/>
  <c r="B185"/>
  <c r="A185"/>
  <c r="L184"/>
  <c r="L195" s="1"/>
  <c r="J184"/>
  <c r="J195" s="1"/>
  <c r="I184"/>
  <c r="I195" s="1"/>
  <c r="H184"/>
  <c r="H195" s="1"/>
  <c r="G184"/>
  <c r="G195" s="1"/>
  <c r="F184"/>
  <c r="F195" s="1"/>
  <c r="B176"/>
  <c r="A176"/>
  <c r="J175"/>
  <c r="I175"/>
  <c r="H175"/>
  <c r="G175"/>
  <c r="F175"/>
  <c r="B166"/>
  <c r="A166"/>
  <c r="L165"/>
  <c r="L176" s="1"/>
  <c r="J165"/>
  <c r="J176" s="1"/>
  <c r="J196" s="1"/>
  <c r="I165"/>
  <c r="I176" s="1"/>
  <c r="H165"/>
  <c r="G165"/>
  <c r="F165"/>
  <c r="B157"/>
  <c r="A157"/>
  <c r="J156"/>
  <c r="I156"/>
  <c r="H156"/>
  <c r="G156"/>
  <c r="F156"/>
  <c r="B147"/>
  <c r="A147"/>
  <c r="L146"/>
  <c r="L157" s="1"/>
  <c r="J146"/>
  <c r="J157" s="1"/>
  <c r="I146"/>
  <c r="I157" s="1"/>
  <c r="H146"/>
  <c r="H157" s="1"/>
  <c r="G146"/>
  <c r="G157" s="1"/>
  <c r="F146"/>
  <c r="F157" s="1"/>
  <c r="B138"/>
  <c r="A138"/>
  <c r="J137"/>
  <c r="I137"/>
  <c r="H137"/>
  <c r="G137"/>
  <c r="F137"/>
  <c r="B128"/>
  <c r="A128"/>
  <c r="L127"/>
  <c r="L138" s="1"/>
  <c r="J127"/>
  <c r="J138" s="1"/>
  <c r="I127"/>
  <c r="I138" s="1"/>
  <c r="H127"/>
  <c r="H138" s="1"/>
  <c r="G127"/>
  <c r="G138" s="1"/>
  <c r="F127"/>
  <c r="F138" s="1"/>
  <c r="B119"/>
  <c r="A119"/>
  <c r="J118"/>
  <c r="I118"/>
  <c r="I119" s="1"/>
  <c r="H118"/>
  <c r="H119" s="1"/>
  <c r="G118"/>
  <c r="G119" s="1"/>
  <c r="F118"/>
  <c r="F119" s="1"/>
  <c r="B109"/>
  <c r="A109"/>
  <c r="L108"/>
  <c r="L119" s="1"/>
  <c r="J119"/>
  <c r="B100"/>
  <c r="A100"/>
  <c r="B90"/>
  <c r="A90"/>
  <c r="L89"/>
  <c r="L100" s="1"/>
  <c r="B81"/>
  <c r="A81"/>
  <c r="B71"/>
  <c r="A71"/>
  <c r="L70"/>
  <c r="L81" s="1"/>
  <c r="B62"/>
  <c r="A62"/>
  <c r="B52"/>
  <c r="A52"/>
  <c r="L51"/>
  <c r="L62" s="1"/>
  <c r="B43"/>
  <c r="A43"/>
  <c r="B33"/>
  <c r="A33"/>
  <c r="L32"/>
  <c r="L43" s="1"/>
  <c r="B24"/>
  <c r="A24"/>
  <c r="L24"/>
  <c r="H176" l="1"/>
  <c r="H196" s="1"/>
  <c r="G176"/>
  <c r="G196" s="1"/>
  <c r="F176"/>
  <c r="F196" s="1"/>
  <c r="I196"/>
  <c r="L196"/>
</calcChain>
</file>

<file path=xl/sharedStrings.xml><?xml version="1.0" encoding="utf-8"?>
<sst xmlns="http://schemas.openxmlformats.org/spreadsheetml/2006/main" count="268" uniqueCount="92">
  <si>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</si>
  <si>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</si>
  <si>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</si>
  <si>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</si>
  <si>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</si>
  <si>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</si>
  <si>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</si>
  <si>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</si>
  <si>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</si>
  <si>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</si>
  <si>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</si>
  <si>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</si>
  <si>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</si>
  <si>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</si>
  <si>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</si>
  <si>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</si>
  <si>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</si>
  <si>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</si>
  <si>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</si>
  <si>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</si>
  <si>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</si>
  <si>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</si>
  <si>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</si>
  <si>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</si>
  <si>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</si>
  <si>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</si>
  <si>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</si>
  <si>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</si>
  <si>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</si>
  <si>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</si>
  <si>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</si>
  <si>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</si>
  <si>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</si>
  <si>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</si>
  <si>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</si>
  <si>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</si>
  <si>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</si>
  <si>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</si>
  <si>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</si>
  <si>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салат морковь+яблоко</t>
  </si>
  <si>
    <t>суп свекольник</t>
  </si>
  <si>
    <t>рыба припущенная в молоке</t>
  </si>
  <si>
    <t>пюре картофельное</t>
  </si>
  <si>
    <t>компот из сухофруктов</t>
  </si>
  <si>
    <t>хлеб высший сорт</t>
  </si>
  <si>
    <t>хлеб "Дарнинский"</t>
  </si>
  <si>
    <t>бананы</t>
  </si>
  <si>
    <t>Салат картофельный с зеленым горошком</t>
  </si>
  <si>
    <t>суп картофельный с бобовыми</t>
  </si>
  <si>
    <t>гуляш из говядины</t>
  </si>
  <si>
    <t xml:space="preserve"> каша гречневая рассыпчатая</t>
  </si>
  <si>
    <t>чай с лимоном</t>
  </si>
  <si>
    <t>Груши</t>
  </si>
  <si>
    <t>салат из свеклы с сыром и чесноком</t>
  </si>
  <si>
    <t>рассольник с мясом</t>
  </si>
  <si>
    <t>шницель из говядины</t>
  </si>
  <si>
    <t>Макаронные изделия отварные</t>
  </si>
  <si>
    <t>кампот из кураги</t>
  </si>
  <si>
    <t>апельсин</t>
  </si>
  <si>
    <t>салат из свежих огурцов с  луком</t>
  </si>
  <si>
    <t>суп с рыбной консервой</t>
  </si>
  <si>
    <t>тефтеля "ёжики"говядина с рисом</t>
  </si>
  <si>
    <t>картофель тушёный с луком и томатом</t>
  </si>
  <si>
    <t>напиток из шиповника</t>
  </si>
  <si>
    <t>яблоки</t>
  </si>
  <si>
    <t>салат из свежих помидоров</t>
  </si>
  <si>
    <t>суп крестьянский с крупой</t>
  </si>
  <si>
    <t>Птица в соусе с томатом</t>
  </si>
  <si>
    <t>рис отварной</t>
  </si>
  <si>
    <t>компот из яблок с лимоном</t>
  </si>
  <si>
    <t>Винигрет овощной</t>
  </si>
  <si>
    <t>уха рыбацкая</t>
  </si>
  <si>
    <t>котлеты из мяса птицы припущен.</t>
  </si>
  <si>
    <t>вермишель отварная</t>
  </si>
  <si>
    <t>салат из свеклы с чесноком</t>
  </si>
  <si>
    <t>суп  с макаронными изделиями и картофелем</t>
  </si>
  <si>
    <t>рис отварной рассыпчатый</t>
  </si>
  <si>
    <t>томатный соус</t>
  </si>
  <si>
    <t>чай с сахаром</t>
  </si>
  <si>
    <t>салат из свежих помидоров  с перцем</t>
  </si>
  <si>
    <t>борщ с капустой и картофелем</t>
  </si>
  <si>
    <t>шницель рыбный натуральный</t>
  </si>
  <si>
    <t>салат из  свежих огурцов и помидоров</t>
  </si>
  <si>
    <t>Суп крестьянский с крупой и капустой</t>
  </si>
  <si>
    <t>плов из говядины</t>
  </si>
  <si>
    <t>салат из свежих огурцов</t>
  </si>
  <si>
    <t>щи из свежей капусты с мясом птицы</t>
  </si>
  <si>
    <t>103, 366</t>
  </si>
  <si>
    <t>котлета из говядины</t>
  </si>
  <si>
    <t>МБОУ "Петропавловская средняя общеобразовательная школа"</t>
  </si>
  <si>
    <t>ИО Директора</t>
  </si>
  <si>
    <t>Гущина С.В.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</si>
</sst>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4" borderId="2" xfId="0" applyFont="1" applyFill="1" applyBorder="1" applyAlignment="1">
      <alignment horizontal="justify"/>
    </xf>
    <xf numFmtId="0" fontId="11" fillId="4" borderId="2" xfId="0" applyFont="1" applyFill="1" applyBorder="1"/>
    <xf numFmtId="2" fontId="11" fillId="4" borderId="2" xfId="0" applyNumberFormat="1" applyFont="1" applyFill="1" applyBorder="1"/>
    <xf numFmtId="0" fontId="12" fillId="4" borderId="2" xfId="0" applyFont="1" applyFill="1" applyBorder="1" applyAlignment="1">
      <alignment horizontal="justify"/>
    </xf>
    <xf numFmtId="2" fontId="13" fillId="4" borderId="2" xfId="0" applyNumberFormat="1" applyFont="1" applyFill="1" applyBorder="1"/>
    <xf numFmtId="0" fontId="2" fillId="4" borderId="2" xfId="0" applyFont="1" applyFill="1" applyBorder="1" applyAlignment="1" applyProtection="1">
      <alignment horizontal="center" vertical="top" wrapText="1"/>
      <protection locked="0"/>
    </xf>
    <xf numFmtId="2" fontId="12" fillId="4" borderId="2" xfId="0" applyNumberFormat="1" applyFont="1" applyFill="1" applyBorder="1"/>
    <xf numFmtId="0" fontId="11" fillId="4" borderId="2" xfId="0" applyFont="1" applyFill="1" applyBorder="1" applyAlignment="1">
      <alignment horizontal="righ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153" activePane="bottomRight" state="frozen"/>
      <selection pane="topRight" activeCell="E1" sqref="E1"/>
      <selection pane="bottomLeft" activeCell="A6" sqref="A6"/>
      <selection pane="bottomRight" activeCell="J176" sqref="J176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>
      <c r="A1" s="1" t="s">
        <v>7</v>
      </c>
      <c r="C1" s="62" t="s">
        <v>89</v>
      </c>
      <c r="D1" s="63"/>
      <c r="E1" s="63"/>
      <c r="F1" s="12" t="s">
        <v>16</v>
      </c>
      <c r="G1" s="2" t="s">
        <v>17</v>
      </c>
      <c r="H1" s="64" t="s">
        <v>90</v>
      </c>
      <c r="I1" s="64"/>
      <c r="J1" s="64"/>
      <c r="K1" s="64"/>
    </row>
    <row r="2" spans="1:12" ht="17.399999999999999">
      <c r="A2" s="35" t="s">
        <v>6</v>
      </c>
      <c r="C2" s="2"/>
      <c r="G2" s="2" t="s">
        <v>18</v>
      </c>
      <c r="H2" s="64" t="s">
        <v>91</v>
      </c>
      <c r="I2" s="64"/>
      <c r="J2" s="64"/>
      <c r="K2" s="64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12</v>
      </c>
      <c r="I3" s="48">
        <v>1</v>
      </c>
      <c r="J3" s="49">
        <v>2026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1.2" thickBot="1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>
      <c r="A6" s="20">
        <v>2</v>
      </c>
      <c r="B6" s="21">
        <v>1</v>
      </c>
      <c r="C6" s="22" t="s">
        <v>20</v>
      </c>
      <c r="D6" s="5" t="s">
        <v>21</v>
      </c>
      <c r="E6" s="39"/>
      <c r="F6" s="40"/>
      <c r="G6" s="40"/>
      <c r="H6" s="40"/>
      <c r="I6" s="40"/>
      <c r="J6" s="40"/>
      <c r="K6" s="41"/>
      <c r="L6" s="40"/>
    </row>
    <row r="7" spans="1:12" ht="14.4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4.4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43"/>
    </row>
    <row r="9" spans="1:12" ht="14.4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4.4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4.4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>
      <c r="A13" s="24"/>
      <c r="B13" s="17"/>
      <c r="C13" s="8"/>
      <c r="D13" s="18" t="s">
        <v>33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4.4">
      <c r="A14" s="26">
        <f>A6</f>
        <v>2</v>
      </c>
      <c r="B14" s="13">
        <f>B6</f>
        <v>1</v>
      </c>
      <c r="C14" s="10" t="s">
        <v>25</v>
      </c>
      <c r="D14" s="7" t="s">
        <v>26</v>
      </c>
      <c r="E14" s="51" t="s">
        <v>39</v>
      </c>
      <c r="F14" s="52">
        <v>60</v>
      </c>
      <c r="G14" s="53">
        <v>0.6</v>
      </c>
      <c r="H14" s="53">
        <v>3.6</v>
      </c>
      <c r="I14" s="53">
        <v>4.5</v>
      </c>
      <c r="J14" s="53">
        <v>53.4</v>
      </c>
      <c r="K14" s="52">
        <v>22</v>
      </c>
      <c r="L14" s="43"/>
    </row>
    <row r="15" spans="1:12" ht="14.4">
      <c r="A15" s="23"/>
      <c r="B15" s="15"/>
      <c r="C15" s="11"/>
      <c r="D15" s="7" t="s">
        <v>27</v>
      </c>
      <c r="E15" s="51" t="s">
        <v>40</v>
      </c>
      <c r="F15" s="52">
        <v>200</v>
      </c>
      <c r="G15" s="53">
        <v>1.86</v>
      </c>
      <c r="H15" s="53">
        <v>3.78</v>
      </c>
      <c r="I15" s="53">
        <v>8.26</v>
      </c>
      <c r="J15" s="53">
        <v>74.599999999999994</v>
      </c>
      <c r="K15" s="52">
        <v>98</v>
      </c>
      <c r="L15" s="43"/>
    </row>
    <row r="16" spans="1:12" ht="14.4">
      <c r="A16" s="23"/>
      <c r="B16" s="15"/>
      <c r="C16" s="11"/>
      <c r="D16" s="7" t="s">
        <v>28</v>
      </c>
      <c r="E16" s="51" t="s">
        <v>41</v>
      </c>
      <c r="F16" s="52">
        <v>100</v>
      </c>
      <c r="G16" s="53">
        <v>13.8</v>
      </c>
      <c r="H16" s="53">
        <v>1.2</v>
      </c>
      <c r="I16" s="53">
        <v>3</v>
      </c>
      <c r="J16" s="53">
        <v>78</v>
      </c>
      <c r="K16" s="52">
        <v>297</v>
      </c>
      <c r="L16" s="43"/>
    </row>
    <row r="17" spans="1:12" ht="14.4">
      <c r="A17" s="23"/>
      <c r="B17" s="15"/>
      <c r="C17" s="11"/>
      <c r="D17" s="7" t="s">
        <v>29</v>
      </c>
      <c r="E17" s="51" t="s">
        <v>42</v>
      </c>
      <c r="F17" s="52">
        <v>150</v>
      </c>
      <c r="G17" s="53">
        <v>4.05</v>
      </c>
      <c r="H17" s="53">
        <v>6</v>
      </c>
      <c r="I17" s="53">
        <v>8.6999999999999993</v>
      </c>
      <c r="J17" s="53">
        <v>105</v>
      </c>
      <c r="K17" s="52">
        <v>377</v>
      </c>
      <c r="L17" s="43"/>
    </row>
    <row r="18" spans="1:12" ht="14.4">
      <c r="A18" s="23"/>
      <c r="B18" s="15"/>
      <c r="C18" s="11"/>
      <c r="D18" s="7" t="s">
        <v>30</v>
      </c>
      <c r="E18" s="51" t="s">
        <v>43</v>
      </c>
      <c r="F18" s="52">
        <v>200</v>
      </c>
      <c r="G18" s="53">
        <v>0.6</v>
      </c>
      <c r="H18" s="53">
        <v>0.1</v>
      </c>
      <c r="I18" s="53">
        <v>20.100000000000001</v>
      </c>
      <c r="J18" s="53">
        <v>84</v>
      </c>
      <c r="K18" s="52">
        <v>495</v>
      </c>
      <c r="L18" s="43"/>
    </row>
    <row r="19" spans="1:12" ht="14.4">
      <c r="A19" s="23"/>
      <c r="B19" s="15"/>
      <c r="C19" s="11"/>
      <c r="D19" s="7" t="s">
        <v>31</v>
      </c>
      <c r="E19" s="51" t="s">
        <v>44</v>
      </c>
      <c r="F19" s="52">
        <v>30</v>
      </c>
      <c r="G19" s="53">
        <v>2.31</v>
      </c>
      <c r="H19" s="53">
        <v>0.24</v>
      </c>
      <c r="I19" s="53">
        <v>14.85</v>
      </c>
      <c r="J19" s="53">
        <v>72.3</v>
      </c>
      <c r="K19" s="52"/>
      <c r="L19" s="43"/>
    </row>
    <row r="20" spans="1:12" ht="14.4">
      <c r="A20" s="23"/>
      <c r="B20" s="15"/>
      <c r="C20" s="11"/>
      <c r="D20" s="7" t="s">
        <v>32</v>
      </c>
      <c r="E20" s="51" t="s">
        <v>45</v>
      </c>
      <c r="F20" s="52">
        <v>30</v>
      </c>
      <c r="G20" s="53">
        <v>1.98</v>
      </c>
      <c r="H20" s="53">
        <v>0.3</v>
      </c>
      <c r="I20" s="53">
        <v>12.3</v>
      </c>
      <c r="J20" s="53">
        <v>61.8</v>
      </c>
      <c r="K20" s="52"/>
      <c r="L20" s="43"/>
    </row>
    <row r="21" spans="1:12" ht="14.4">
      <c r="A21" s="23"/>
      <c r="B21" s="15"/>
      <c r="C21" s="11"/>
      <c r="D21" s="6"/>
      <c r="E21" s="51" t="s">
        <v>46</v>
      </c>
      <c r="F21" s="52">
        <v>180</v>
      </c>
      <c r="G21" s="53">
        <v>2.7</v>
      </c>
      <c r="H21" s="53">
        <v>0.9</v>
      </c>
      <c r="I21" s="53">
        <v>37.799999999999997</v>
      </c>
      <c r="J21" s="53">
        <v>172.8</v>
      </c>
      <c r="K21" s="52">
        <v>82</v>
      </c>
      <c r="L21" s="43"/>
    </row>
    <row r="22" spans="1:12" ht="14.4">
      <c r="A22" s="23"/>
      <c r="B22" s="15"/>
      <c r="C22" s="11"/>
      <c r="D22" s="6"/>
      <c r="E22" s="54"/>
      <c r="F22" s="55"/>
      <c r="G22" s="55"/>
      <c r="H22" s="55"/>
      <c r="I22" s="55"/>
      <c r="J22" s="55"/>
      <c r="K22" s="52"/>
      <c r="L22" s="43"/>
    </row>
    <row r="23" spans="1:12" ht="14.4">
      <c r="A23" s="24"/>
      <c r="B23" s="17"/>
      <c r="C23" s="8"/>
      <c r="D23" s="18" t="s">
        <v>33</v>
      </c>
      <c r="E23" s="9"/>
      <c r="F23" s="19">
        <f>SUM(F14:F22)</f>
        <v>950</v>
      </c>
      <c r="G23" s="19">
        <f t="shared" ref="G23:J23" si="2">SUM(G14:G22)</f>
        <v>27.900000000000002</v>
      </c>
      <c r="H23" s="19">
        <f t="shared" si="2"/>
        <v>16.12</v>
      </c>
      <c r="I23" s="19">
        <f t="shared" si="2"/>
        <v>109.51</v>
      </c>
      <c r="J23" s="19">
        <f t="shared" si="2"/>
        <v>701.90000000000009</v>
      </c>
      <c r="K23" s="25"/>
      <c r="L23" s="19">
        <v>111.51</v>
      </c>
    </row>
    <row r="24" spans="1:12" ht="15" thickBot="1">
      <c r="A24" s="29">
        <f>A6</f>
        <v>2</v>
      </c>
      <c r="B24" s="30">
        <f>B6</f>
        <v>1</v>
      </c>
      <c r="C24" s="59" t="s">
        <v>4</v>
      </c>
      <c r="D24" s="60"/>
      <c r="E24" s="31"/>
      <c r="F24" s="32">
        <f>F13+F23</f>
        <v>950</v>
      </c>
      <c r="G24" s="32">
        <f t="shared" ref="G24:J24" si="3">G13+G23</f>
        <v>27.900000000000002</v>
      </c>
      <c r="H24" s="32">
        <f t="shared" si="3"/>
        <v>16.12</v>
      </c>
      <c r="I24" s="32">
        <f t="shared" si="3"/>
        <v>109.51</v>
      </c>
      <c r="J24" s="32">
        <f t="shared" si="3"/>
        <v>701.90000000000009</v>
      </c>
      <c r="K24" s="32"/>
      <c r="L24" s="32">
        <f t="shared" ref="L24" si="4">L13+L23</f>
        <v>111.51</v>
      </c>
    </row>
    <row r="25" spans="1:12" ht="14.4">
      <c r="A25" s="14">
        <v>2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4.4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4.4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4.4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4.4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4.4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5">SUM(G25:G31)</f>
        <v>0</v>
      </c>
      <c r="H32" s="19">
        <f t="shared" ref="H32" si="6">SUM(H25:H31)</f>
        <v>0</v>
      </c>
      <c r="I32" s="19">
        <f t="shared" ref="I32" si="7">SUM(I25:I31)</f>
        <v>0</v>
      </c>
      <c r="J32" s="19">
        <f t="shared" ref="J32:L32" si="8">SUM(J25:J31)</f>
        <v>0</v>
      </c>
      <c r="K32" s="25"/>
      <c r="L32" s="19">
        <f t="shared" si="8"/>
        <v>0</v>
      </c>
    </row>
    <row r="33" spans="1:12" ht="14.4">
      <c r="A33" s="13">
        <f>A25</f>
        <v>2</v>
      </c>
      <c r="B33" s="13">
        <f>B25</f>
        <v>2</v>
      </c>
      <c r="C33" s="10" t="s">
        <v>25</v>
      </c>
      <c r="D33" s="7" t="s">
        <v>26</v>
      </c>
      <c r="E33" s="51" t="s">
        <v>47</v>
      </c>
      <c r="F33" s="52">
        <v>60</v>
      </c>
      <c r="G33" s="53">
        <v>1.5</v>
      </c>
      <c r="H33" s="53">
        <v>3.78</v>
      </c>
      <c r="I33" s="53">
        <v>4.9800000000000004</v>
      </c>
      <c r="J33" s="53">
        <v>53.4</v>
      </c>
      <c r="K33" s="52">
        <v>42</v>
      </c>
      <c r="L33" s="56"/>
    </row>
    <row r="34" spans="1:12" ht="14.4">
      <c r="A34" s="14"/>
      <c r="B34" s="15"/>
      <c r="C34" s="11"/>
      <c r="D34" s="7" t="s">
        <v>27</v>
      </c>
      <c r="E34" s="51" t="s">
        <v>48</v>
      </c>
      <c r="F34" s="52">
        <v>200</v>
      </c>
      <c r="G34" s="53">
        <v>2.08</v>
      </c>
      <c r="H34" s="53">
        <v>2.64</v>
      </c>
      <c r="I34" s="53">
        <v>6.16</v>
      </c>
      <c r="J34" s="53">
        <v>56.6</v>
      </c>
      <c r="K34" s="52">
        <v>113</v>
      </c>
      <c r="L34" s="56"/>
    </row>
    <row r="35" spans="1:12" ht="14.4">
      <c r="A35" s="14"/>
      <c r="B35" s="15"/>
      <c r="C35" s="11"/>
      <c r="D35" s="7" t="s">
        <v>28</v>
      </c>
      <c r="E35" s="51" t="s">
        <v>49</v>
      </c>
      <c r="F35" s="52">
        <v>90</v>
      </c>
      <c r="G35" s="53">
        <v>18</v>
      </c>
      <c r="H35" s="53">
        <v>17.55</v>
      </c>
      <c r="I35" s="53">
        <v>2.97</v>
      </c>
      <c r="J35" s="53">
        <v>232.2</v>
      </c>
      <c r="K35" s="52">
        <v>327</v>
      </c>
      <c r="L35" s="56"/>
    </row>
    <row r="36" spans="1:12" ht="14.4">
      <c r="A36" s="14"/>
      <c r="B36" s="15"/>
      <c r="C36" s="11"/>
      <c r="D36" s="7" t="s">
        <v>29</v>
      </c>
      <c r="E36" s="51" t="s">
        <v>50</v>
      </c>
      <c r="F36" s="52">
        <v>150</v>
      </c>
      <c r="G36" s="53">
        <v>8.5</v>
      </c>
      <c r="H36" s="53">
        <v>6.36</v>
      </c>
      <c r="I36" s="53">
        <v>37.700000000000003</v>
      </c>
      <c r="J36" s="53">
        <v>242.16</v>
      </c>
      <c r="K36" s="52">
        <v>202</v>
      </c>
      <c r="L36" s="56"/>
    </row>
    <row r="37" spans="1:12" ht="14.4">
      <c r="A37" s="14"/>
      <c r="B37" s="15"/>
      <c r="C37" s="11"/>
      <c r="D37" s="7" t="s">
        <v>30</v>
      </c>
      <c r="E37" s="51" t="s">
        <v>51</v>
      </c>
      <c r="F37" s="52">
        <v>200</v>
      </c>
      <c r="G37" s="53">
        <v>0.3</v>
      </c>
      <c r="H37" s="53">
        <v>0.1</v>
      </c>
      <c r="I37" s="53">
        <v>9.5</v>
      </c>
      <c r="J37" s="53">
        <v>40</v>
      </c>
      <c r="K37" s="52">
        <v>459</v>
      </c>
      <c r="L37" s="56"/>
    </row>
    <row r="38" spans="1:12" ht="14.4">
      <c r="A38" s="14"/>
      <c r="B38" s="15"/>
      <c r="C38" s="11"/>
      <c r="D38" s="7" t="s">
        <v>31</v>
      </c>
      <c r="E38" s="51" t="s">
        <v>44</v>
      </c>
      <c r="F38" s="52">
        <v>30</v>
      </c>
      <c r="G38" s="53">
        <v>2.31</v>
      </c>
      <c r="H38" s="53">
        <v>0.24</v>
      </c>
      <c r="I38" s="53">
        <v>14.85</v>
      </c>
      <c r="J38" s="53">
        <v>72.3</v>
      </c>
      <c r="K38" s="52"/>
      <c r="L38" s="56"/>
    </row>
    <row r="39" spans="1:12" ht="14.4">
      <c r="A39" s="14"/>
      <c r="B39" s="15"/>
      <c r="C39" s="11"/>
      <c r="D39" s="7" t="s">
        <v>32</v>
      </c>
      <c r="E39" s="51" t="s">
        <v>45</v>
      </c>
      <c r="F39" s="52">
        <v>30</v>
      </c>
      <c r="G39" s="53">
        <v>1.98</v>
      </c>
      <c r="H39" s="53">
        <v>0.3</v>
      </c>
      <c r="I39" s="53">
        <v>12.3</v>
      </c>
      <c r="J39" s="53">
        <v>61.8</v>
      </c>
      <c r="K39" s="52"/>
      <c r="L39" s="56"/>
    </row>
    <row r="40" spans="1:12" ht="14.4">
      <c r="A40" s="14"/>
      <c r="B40" s="15"/>
      <c r="C40" s="11"/>
      <c r="D40" s="6"/>
      <c r="E40" s="51" t="s">
        <v>52</v>
      </c>
      <c r="F40" s="52">
        <v>200</v>
      </c>
      <c r="G40" s="53">
        <v>0.78</v>
      </c>
      <c r="H40" s="53">
        <v>0.78</v>
      </c>
      <c r="I40" s="53">
        <v>19.57</v>
      </c>
      <c r="J40" s="53">
        <v>88</v>
      </c>
      <c r="K40" s="52">
        <v>82</v>
      </c>
      <c r="L40" s="56"/>
    </row>
    <row r="41" spans="1:12" ht="14.4">
      <c r="A41" s="14"/>
      <c r="B41" s="15"/>
      <c r="C41" s="11"/>
      <c r="D41" s="6"/>
      <c r="E41" s="54"/>
      <c r="F41" s="57"/>
      <c r="G41" s="57"/>
      <c r="H41" s="57"/>
      <c r="I41" s="57"/>
      <c r="J41" s="57"/>
      <c r="K41" s="52"/>
      <c r="L41" s="43"/>
    </row>
    <row r="42" spans="1:12" ht="14.4">
      <c r="A42" s="16"/>
      <c r="B42" s="17"/>
      <c r="C42" s="8"/>
      <c r="D42" s="18" t="s">
        <v>33</v>
      </c>
      <c r="E42" s="9"/>
      <c r="F42" s="19">
        <f>SUM(F33:F41)</f>
        <v>960</v>
      </c>
      <c r="G42" s="19">
        <f t="shared" ref="G42" si="9">SUM(G33:G41)</f>
        <v>35.449999999999996</v>
      </c>
      <c r="H42" s="19">
        <f t="shared" ref="H42" si="10">SUM(H33:H41)</f>
        <v>31.75</v>
      </c>
      <c r="I42" s="19">
        <f t="shared" ref="I42" si="11">SUM(I33:I41)</f>
        <v>108.03</v>
      </c>
      <c r="J42" s="19">
        <f t="shared" ref="J42" si="12">SUM(J33:J41)</f>
        <v>846.45999999999992</v>
      </c>
      <c r="K42" s="25"/>
      <c r="L42" s="19">
        <v>111.51</v>
      </c>
    </row>
    <row r="43" spans="1:12" ht="15.75" customHeight="1" thickBot="1">
      <c r="A43" s="33">
        <f>A25</f>
        <v>2</v>
      </c>
      <c r="B43" s="33">
        <f>B25</f>
        <v>2</v>
      </c>
      <c r="C43" s="59" t="s">
        <v>4</v>
      </c>
      <c r="D43" s="60"/>
      <c r="E43" s="31"/>
      <c r="F43" s="32">
        <f>F32+F42</f>
        <v>960</v>
      </c>
      <c r="G43" s="32">
        <f t="shared" ref="G43" si="13">G32+G42</f>
        <v>35.449999999999996</v>
      </c>
      <c r="H43" s="32">
        <f t="shared" ref="H43" si="14">H32+H42</f>
        <v>31.75</v>
      </c>
      <c r="I43" s="32">
        <f t="shared" ref="I43" si="15">I32+I42</f>
        <v>108.03</v>
      </c>
      <c r="J43" s="32">
        <f t="shared" ref="J43:L43" si="16">J32+J42</f>
        <v>846.45999999999992</v>
      </c>
      <c r="K43" s="32"/>
      <c r="L43" s="32">
        <f t="shared" si="16"/>
        <v>111.51</v>
      </c>
    </row>
    <row r="44" spans="1:12" ht="14.4">
      <c r="A44" s="20">
        <v>2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4.4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4.4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4.4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4.4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4.4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4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17">SUM(G44:G50)</f>
        <v>0</v>
      </c>
      <c r="H51" s="19">
        <f t="shared" ref="H51" si="18">SUM(H44:H50)</f>
        <v>0</v>
      </c>
      <c r="I51" s="19">
        <f t="shared" ref="I51" si="19">SUM(I44:I50)</f>
        <v>0</v>
      </c>
      <c r="J51" s="19">
        <f t="shared" ref="J51:L51" si="20">SUM(J44:J50)</f>
        <v>0</v>
      </c>
      <c r="K51" s="25"/>
      <c r="L51" s="19">
        <f t="shared" si="20"/>
        <v>0</v>
      </c>
    </row>
    <row r="52" spans="1:12" ht="14.4">
      <c r="A52" s="26">
        <f>A44</f>
        <v>2</v>
      </c>
      <c r="B52" s="13">
        <f>B44</f>
        <v>3</v>
      </c>
      <c r="C52" s="10" t="s">
        <v>25</v>
      </c>
      <c r="D52" s="7" t="s">
        <v>26</v>
      </c>
      <c r="E52" s="51" t="s">
        <v>53</v>
      </c>
      <c r="F52" s="52">
        <v>60</v>
      </c>
      <c r="G52" s="53">
        <v>2.88</v>
      </c>
      <c r="H52" s="53">
        <v>6.42</v>
      </c>
      <c r="I52" s="53">
        <v>3.9</v>
      </c>
      <c r="J52" s="53">
        <v>84.6</v>
      </c>
      <c r="K52" s="52">
        <v>33</v>
      </c>
      <c r="L52" s="43"/>
    </row>
    <row r="53" spans="1:12" ht="14.4">
      <c r="A53" s="23"/>
      <c r="B53" s="15"/>
      <c r="C53" s="11"/>
      <c r="D53" s="7" t="s">
        <v>27</v>
      </c>
      <c r="E53" s="51" t="s">
        <v>54</v>
      </c>
      <c r="F53" s="52">
        <v>200</v>
      </c>
      <c r="G53" s="53">
        <v>5.84</v>
      </c>
      <c r="H53" s="53">
        <v>6.54</v>
      </c>
      <c r="I53" s="53">
        <v>6.58</v>
      </c>
      <c r="J53" s="53">
        <v>83.56</v>
      </c>
      <c r="K53" s="58">
        <v>100</v>
      </c>
      <c r="L53" s="43"/>
    </row>
    <row r="54" spans="1:12" ht="14.4">
      <c r="A54" s="23"/>
      <c r="B54" s="15"/>
      <c r="C54" s="11"/>
      <c r="D54" s="7" t="s">
        <v>28</v>
      </c>
      <c r="E54" s="51" t="s">
        <v>55</v>
      </c>
      <c r="F54" s="52">
        <v>100</v>
      </c>
      <c r="G54" s="53">
        <v>17.3</v>
      </c>
      <c r="H54" s="53">
        <v>21</v>
      </c>
      <c r="I54" s="53">
        <v>9.9</v>
      </c>
      <c r="J54" s="53">
        <v>298</v>
      </c>
      <c r="K54" s="52">
        <v>319</v>
      </c>
      <c r="L54" s="43"/>
    </row>
    <row r="55" spans="1:12" ht="14.4">
      <c r="A55" s="23"/>
      <c r="B55" s="15"/>
      <c r="C55" s="11"/>
      <c r="D55" s="7" t="s">
        <v>29</v>
      </c>
      <c r="E55" s="51" t="s">
        <v>56</v>
      </c>
      <c r="F55" s="52">
        <v>150</v>
      </c>
      <c r="G55" s="53">
        <v>5.55</v>
      </c>
      <c r="H55" s="53">
        <v>4.95</v>
      </c>
      <c r="I55" s="53">
        <v>29.55</v>
      </c>
      <c r="J55" s="53">
        <v>184.5</v>
      </c>
      <c r="K55" s="52">
        <v>256</v>
      </c>
      <c r="L55" s="43"/>
    </row>
    <row r="56" spans="1:12" ht="14.4">
      <c r="A56" s="23"/>
      <c r="B56" s="15"/>
      <c r="C56" s="11"/>
      <c r="D56" s="7" t="s">
        <v>30</v>
      </c>
      <c r="E56" s="51" t="s">
        <v>57</v>
      </c>
      <c r="F56" s="52">
        <v>200</v>
      </c>
      <c r="G56" s="53">
        <v>0.33</v>
      </c>
      <c r="H56" s="53">
        <v>0</v>
      </c>
      <c r="I56" s="53">
        <v>22.66</v>
      </c>
      <c r="J56" s="53">
        <v>91.98</v>
      </c>
      <c r="K56" s="52">
        <v>494</v>
      </c>
      <c r="L56" s="43"/>
    </row>
    <row r="57" spans="1:12" ht="14.4">
      <c r="A57" s="23"/>
      <c r="B57" s="15"/>
      <c r="C57" s="11"/>
      <c r="D57" s="7" t="s">
        <v>31</v>
      </c>
      <c r="E57" s="51" t="s">
        <v>44</v>
      </c>
      <c r="F57" s="52">
        <v>30</v>
      </c>
      <c r="G57" s="53">
        <v>2.31</v>
      </c>
      <c r="H57" s="53">
        <v>0.24</v>
      </c>
      <c r="I57" s="53">
        <v>14.85</v>
      </c>
      <c r="J57" s="53">
        <v>72.3</v>
      </c>
      <c r="K57" s="52"/>
      <c r="L57" s="43"/>
    </row>
    <row r="58" spans="1:12" ht="14.4">
      <c r="A58" s="23"/>
      <c r="B58" s="15"/>
      <c r="C58" s="11"/>
      <c r="D58" s="7" t="s">
        <v>32</v>
      </c>
      <c r="E58" s="51" t="s">
        <v>45</v>
      </c>
      <c r="F58" s="52">
        <v>30</v>
      </c>
      <c r="G58" s="53">
        <v>1.98</v>
      </c>
      <c r="H58" s="53">
        <v>0.3</v>
      </c>
      <c r="I58" s="53">
        <v>12.3</v>
      </c>
      <c r="J58" s="53">
        <v>61.8</v>
      </c>
      <c r="K58" s="52"/>
      <c r="L58" s="43"/>
    </row>
    <row r="59" spans="1:12" ht="14.4">
      <c r="A59" s="23"/>
      <c r="B59" s="15"/>
      <c r="C59" s="11"/>
      <c r="D59" s="6"/>
      <c r="E59" s="51" t="s">
        <v>58</v>
      </c>
      <c r="F59" s="52">
        <v>200</v>
      </c>
      <c r="G59" s="53">
        <v>1.8</v>
      </c>
      <c r="H59" s="53">
        <v>0.4</v>
      </c>
      <c r="I59" s="53">
        <v>16.2</v>
      </c>
      <c r="J59" s="53">
        <v>86</v>
      </c>
      <c r="K59" s="52">
        <v>82</v>
      </c>
      <c r="L59" s="43"/>
    </row>
    <row r="60" spans="1:12" ht="14.4">
      <c r="A60" s="23"/>
      <c r="B60" s="15"/>
      <c r="C60" s="11"/>
      <c r="D60" s="6"/>
      <c r="E60" s="54"/>
      <c r="F60" s="57"/>
      <c r="G60" s="57"/>
      <c r="H60" s="57"/>
      <c r="I60" s="57"/>
      <c r="J60" s="57"/>
      <c r="K60" s="52"/>
      <c r="L60" s="43"/>
    </row>
    <row r="61" spans="1:12" ht="14.4">
      <c r="A61" s="24"/>
      <c r="B61" s="17"/>
      <c r="C61" s="8"/>
      <c r="D61" s="18" t="s">
        <v>33</v>
      </c>
      <c r="E61" s="9"/>
      <c r="F61" s="19">
        <f>SUM(F52:F60)</f>
        <v>970</v>
      </c>
      <c r="G61" s="19">
        <f t="shared" ref="G61" si="21">SUM(G52:G60)</f>
        <v>37.989999999999995</v>
      </c>
      <c r="H61" s="19">
        <f t="shared" ref="H61" si="22">SUM(H52:H60)</f>
        <v>39.85</v>
      </c>
      <c r="I61" s="19">
        <f t="shared" ref="I61" si="23">SUM(I52:I60)</f>
        <v>115.94</v>
      </c>
      <c r="J61" s="19">
        <f t="shared" ref="J61" si="24">SUM(J52:J60)</f>
        <v>962.7399999999999</v>
      </c>
      <c r="K61" s="25"/>
      <c r="L61" s="19">
        <v>111.51</v>
      </c>
    </row>
    <row r="62" spans="1:12" ht="15.75" customHeight="1" thickBot="1">
      <c r="A62" s="29">
        <f>A44</f>
        <v>2</v>
      </c>
      <c r="B62" s="30">
        <f>B44</f>
        <v>3</v>
      </c>
      <c r="C62" s="59" t="s">
        <v>4</v>
      </c>
      <c r="D62" s="60"/>
      <c r="E62" s="31"/>
      <c r="F62" s="32">
        <f>F51+F61</f>
        <v>970</v>
      </c>
      <c r="G62" s="32">
        <f t="shared" ref="G62" si="25">G51+G61</f>
        <v>37.989999999999995</v>
      </c>
      <c r="H62" s="32">
        <f t="shared" ref="H62" si="26">H51+H61</f>
        <v>39.85</v>
      </c>
      <c r="I62" s="32">
        <f t="shared" ref="I62" si="27">I51+I61</f>
        <v>115.94</v>
      </c>
      <c r="J62" s="32">
        <f t="shared" ref="J62:L62" si="28">J51+J61</f>
        <v>962.7399999999999</v>
      </c>
      <c r="K62" s="32"/>
      <c r="L62" s="32">
        <f t="shared" si="28"/>
        <v>111.51</v>
      </c>
    </row>
    <row r="63" spans="1:12" ht="14.4">
      <c r="A63" s="20">
        <v>2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4.4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4.4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4.4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4.4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4.4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4.4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 t="shared" ref="G70" si="29">SUM(G63:G69)</f>
        <v>0</v>
      </c>
      <c r="H70" s="19">
        <f t="shared" ref="H70" si="30">SUM(H63:H69)</f>
        <v>0</v>
      </c>
      <c r="I70" s="19">
        <f t="shared" ref="I70" si="31">SUM(I63:I69)</f>
        <v>0</v>
      </c>
      <c r="J70" s="19">
        <f t="shared" ref="J70:L70" si="32">SUM(J63:J69)</f>
        <v>0</v>
      </c>
      <c r="K70" s="25"/>
      <c r="L70" s="19">
        <f t="shared" si="32"/>
        <v>0</v>
      </c>
    </row>
    <row r="71" spans="1:12" ht="14.4">
      <c r="A71" s="26">
        <f>A63</f>
        <v>2</v>
      </c>
      <c r="B71" s="13">
        <f>B63</f>
        <v>4</v>
      </c>
      <c r="C71" s="10" t="s">
        <v>25</v>
      </c>
      <c r="D71" s="7" t="s">
        <v>26</v>
      </c>
      <c r="E71" s="51" t="s">
        <v>59</v>
      </c>
      <c r="F71" s="52">
        <v>60</v>
      </c>
      <c r="G71" s="53">
        <v>0.48</v>
      </c>
      <c r="H71" s="53">
        <v>3.6</v>
      </c>
      <c r="I71" s="53">
        <v>1.56</v>
      </c>
      <c r="J71" s="53">
        <v>40.799999999999997</v>
      </c>
      <c r="K71" s="52">
        <v>15</v>
      </c>
      <c r="L71" s="43"/>
    </row>
    <row r="72" spans="1:12" ht="14.4">
      <c r="A72" s="23"/>
      <c r="B72" s="15"/>
      <c r="C72" s="11"/>
      <c r="D72" s="7" t="s">
        <v>27</v>
      </c>
      <c r="E72" s="51" t="s">
        <v>60</v>
      </c>
      <c r="F72" s="52">
        <v>200</v>
      </c>
      <c r="G72" s="53">
        <v>7.44</v>
      </c>
      <c r="H72" s="53">
        <v>9.1199999999999992</v>
      </c>
      <c r="I72" s="53">
        <v>8.0399999999999991</v>
      </c>
      <c r="J72" s="53">
        <v>144</v>
      </c>
      <c r="K72" s="52">
        <v>122</v>
      </c>
      <c r="L72" s="43"/>
    </row>
    <row r="73" spans="1:12" ht="14.4">
      <c r="A73" s="23"/>
      <c r="B73" s="15"/>
      <c r="C73" s="11"/>
      <c r="D73" s="7" t="s">
        <v>28</v>
      </c>
      <c r="E73" s="51" t="s">
        <v>61</v>
      </c>
      <c r="F73" s="52">
        <v>90</v>
      </c>
      <c r="G73" s="53">
        <v>9.4499999999999993</v>
      </c>
      <c r="H73" s="53">
        <v>7.31</v>
      </c>
      <c r="I73" s="53">
        <v>10.91</v>
      </c>
      <c r="J73" s="53">
        <v>147.38</v>
      </c>
      <c r="K73" s="52">
        <v>350</v>
      </c>
      <c r="L73" s="43"/>
    </row>
    <row r="74" spans="1:12" ht="14.4">
      <c r="A74" s="23"/>
      <c r="B74" s="15"/>
      <c r="C74" s="11"/>
      <c r="D74" s="7" t="s">
        <v>29</v>
      </c>
      <c r="E74" s="51" t="s">
        <v>62</v>
      </c>
      <c r="F74" s="52">
        <v>150</v>
      </c>
      <c r="G74" s="53">
        <v>5</v>
      </c>
      <c r="H74" s="53">
        <v>2.4</v>
      </c>
      <c r="I74" s="53">
        <v>21</v>
      </c>
      <c r="J74" s="53">
        <v>125</v>
      </c>
      <c r="K74" s="52">
        <v>171</v>
      </c>
      <c r="L74" s="43"/>
    </row>
    <row r="75" spans="1:12" ht="14.4">
      <c r="A75" s="23"/>
      <c r="B75" s="15"/>
      <c r="C75" s="11"/>
      <c r="D75" s="7" t="s">
        <v>30</v>
      </c>
      <c r="E75" s="51" t="s">
        <v>63</v>
      </c>
      <c r="F75" s="52">
        <v>200</v>
      </c>
      <c r="G75" s="53">
        <v>0.67</v>
      </c>
      <c r="H75" s="53">
        <v>0.27</v>
      </c>
      <c r="I75" s="53">
        <v>18.3</v>
      </c>
      <c r="J75" s="53">
        <v>78</v>
      </c>
      <c r="K75" s="52">
        <v>496</v>
      </c>
      <c r="L75" s="43"/>
    </row>
    <row r="76" spans="1:12" ht="14.4">
      <c r="A76" s="23"/>
      <c r="B76" s="15"/>
      <c r="C76" s="11"/>
      <c r="D76" s="7" t="s">
        <v>31</v>
      </c>
      <c r="E76" s="51" t="s">
        <v>44</v>
      </c>
      <c r="F76" s="52">
        <v>30</v>
      </c>
      <c r="G76" s="53">
        <v>2.31</v>
      </c>
      <c r="H76" s="53">
        <v>0.24</v>
      </c>
      <c r="I76" s="53">
        <v>14.85</v>
      </c>
      <c r="J76" s="53">
        <v>72.3</v>
      </c>
      <c r="K76" s="52"/>
      <c r="L76" s="43"/>
    </row>
    <row r="77" spans="1:12" ht="14.4">
      <c r="A77" s="23"/>
      <c r="B77" s="15"/>
      <c r="C77" s="11"/>
      <c r="D77" s="7" t="s">
        <v>32</v>
      </c>
      <c r="E77" s="51" t="s">
        <v>45</v>
      </c>
      <c r="F77" s="52">
        <v>30</v>
      </c>
      <c r="G77" s="53">
        <v>1.98</v>
      </c>
      <c r="H77" s="53">
        <v>0.3</v>
      </c>
      <c r="I77" s="53">
        <v>12.3</v>
      </c>
      <c r="J77" s="53">
        <v>61.8</v>
      </c>
      <c r="K77" s="52"/>
      <c r="L77" s="43"/>
    </row>
    <row r="78" spans="1:12" ht="14.4">
      <c r="A78" s="23"/>
      <c r="B78" s="15"/>
      <c r="C78" s="11"/>
      <c r="D78" s="6"/>
      <c r="E78" s="51" t="s">
        <v>64</v>
      </c>
      <c r="F78" s="52">
        <v>200</v>
      </c>
      <c r="G78" s="53">
        <v>0.8</v>
      </c>
      <c r="H78" s="53">
        <v>0.8</v>
      </c>
      <c r="I78" s="53">
        <v>19.600000000000001</v>
      </c>
      <c r="J78" s="53">
        <v>88</v>
      </c>
      <c r="K78" s="52">
        <v>82</v>
      </c>
      <c r="L78" s="43"/>
    </row>
    <row r="79" spans="1:12" ht="14.4">
      <c r="A79" s="23"/>
      <c r="B79" s="15"/>
      <c r="C79" s="11"/>
      <c r="D79" s="6"/>
      <c r="E79" s="54"/>
      <c r="F79" s="57"/>
      <c r="G79" s="57"/>
      <c r="H79" s="55"/>
      <c r="I79" s="57"/>
      <c r="J79" s="57"/>
      <c r="K79" s="52"/>
      <c r="L79" s="43"/>
    </row>
    <row r="80" spans="1:12" ht="14.4">
      <c r="A80" s="24"/>
      <c r="B80" s="17"/>
      <c r="C80" s="8"/>
      <c r="D80" s="18" t="s">
        <v>33</v>
      </c>
      <c r="E80" s="9"/>
      <c r="F80" s="19">
        <f>SUM(F71:F79)</f>
        <v>960</v>
      </c>
      <c r="G80" s="19">
        <f t="shared" ref="G80" si="33">SUM(G71:G79)</f>
        <v>28.13</v>
      </c>
      <c r="H80" s="19">
        <f t="shared" ref="H80" si="34">SUM(H71:H79)</f>
        <v>24.039999999999996</v>
      </c>
      <c r="I80" s="19">
        <f t="shared" ref="I80" si="35">SUM(I71:I79)</f>
        <v>106.56</v>
      </c>
      <c r="J80" s="19">
        <f t="shared" ref="J80" si="36">SUM(J71:J79)</f>
        <v>757.28</v>
      </c>
      <c r="K80" s="25"/>
      <c r="L80" s="19">
        <v>111.51</v>
      </c>
    </row>
    <row r="81" spans="1:12" ht="15.75" customHeight="1" thickBot="1">
      <c r="A81" s="29">
        <f>A63</f>
        <v>2</v>
      </c>
      <c r="B81" s="30">
        <f>B63</f>
        <v>4</v>
      </c>
      <c r="C81" s="59" t="s">
        <v>4</v>
      </c>
      <c r="D81" s="60"/>
      <c r="E81" s="31"/>
      <c r="F81" s="32">
        <f>F70+F80</f>
        <v>960</v>
      </c>
      <c r="G81" s="32">
        <f t="shared" ref="G81" si="37">G70+G80</f>
        <v>28.13</v>
      </c>
      <c r="H81" s="32">
        <f t="shared" ref="H81" si="38">H70+H80</f>
        <v>24.039999999999996</v>
      </c>
      <c r="I81" s="32">
        <f t="shared" ref="I81" si="39">I70+I80</f>
        <v>106.56</v>
      </c>
      <c r="J81" s="32">
        <f t="shared" ref="J81:L81" si="40">J70+J80</f>
        <v>757.28</v>
      </c>
      <c r="K81" s="32"/>
      <c r="L81" s="32">
        <f t="shared" si="40"/>
        <v>111.51</v>
      </c>
    </row>
    <row r="82" spans="1:12" ht="14.4">
      <c r="A82" s="20">
        <v>2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4.4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4.4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4.4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4.4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4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" si="41">SUM(G82:G88)</f>
        <v>0</v>
      </c>
      <c r="H89" s="19">
        <f t="shared" ref="H89" si="42">SUM(H82:H88)</f>
        <v>0</v>
      </c>
      <c r="I89" s="19">
        <f t="shared" ref="I89" si="43">SUM(I82:I88)</f>
        <v>0</v>
      </c>
      <c r="J89" s="19">
        <f t="shared" ref="J89:L89" si="44">SUM(J82:J88)</f>
        <v>0</v>
      </c>
      <c r="K89" s="25"/>
      <c r="L89" s="19">
        <f t="shared" si="44"/>
        <v>0</v>
      </c>
    </row>
    <row r="90" spans="1:12" ht="14.4">
      <c r="A90" s="26">
        <f>A82</f>
        <v>2</v>
      </c>
      <c r="B90" s="13">
        <f>B82</f>
        <v>5</v>
      </c>
      <c r="C90" s="10" t="s">
        <v>25</v>
      </c>
      <c r="D90" s="7" t="s">
        <v>26</v>
      </c>
      <c r="E90" s="51" t="s">
        <v>65</v>
      </c>
      <c r="F90" s="52">
        <v>60</v>
      </c>
      <c r="G90" s="53">
        <v>0.6</v>
      </c>
      <c r="H90" s="53">
        <v>3.72</v>
      </c>
      <c r="I90" s="53">
        <v>2.16</v>
      </c>
      <c r="J90" s="53">
        <v>44.4</v>
      </c>
      <c r="K90" s="52">
        <v>17</v>
      </c>
      <c r="L90" s="43"/>
    </row>
    <row r="91" spans="1:12" ht="14.4">
      <c r="A91" s="23"/>
      <c r="B91" s="15"/>
      <c r="C91" s="11"/>
      <c r="D91" s="7" t="s">
        <v>27</v>
      </c>
      <c r="E91" s="51" t="s">
        <v>66</v>
      </c>
      <c r="F91" s="52">
        <v>200</v>
      </c>
      <c r="G91" s="53">
        <v>1.92</v>
      </c>
      <c r="H91" s="53">
        <v>4</v>
      </c>
      <c r="I91" s="53">
        <v>6.8</v>
      </c>
      <c r="J91" s="53">
        <v>70.8</v>
      </c>
      <c r="K91" s="52">
        <v>118</v>
      </c>
      <c r="L91" s="43"/>
    </row>
    <row r="92" spans="1:12" ht="14.4">
      <c r="A92" s="23"/>
      <c r="B92" s="15"/>
      <c r="C92" s="11"/>
      <c r="D92" s="7" t="s">
        <v>28</v>
      </c>
      <c r="E92" s="51" t="s">
        <v>67</v>
      </c>
      <c r="F92" s="52">
        <v>90</v>
      </c>
      <c r="G92" s="53">
        <v>8.5500000000000007</v>
      </c>
      <c r="H92" s="53">
        <v>9.9600000000000009</v>
      </c>
      <c r="I92" s="53">
        <v>2</v>
      </c>
      <c r="J92" s="53">
        <v>131.79</v>
      </c>
      <c r="K92" s="52">
        <v>367</v>
      </c>
      <c r="L92" s="43"/>
    </row>
    <row r="93" spans="1:12" ht="14.4">
      <c r="A93" s="23"/>
      <c r="B93" s="15"/>
      <c r="C93" s="11"/>
      <c r="D93" s="7" t="s">
        <v>29</v>
      </c>
      <c r="E93" s="51" t="s">
        <v>68</v>
      </c>
      <c r="F93" s="52">
        <v>150</v>
      </c>
      <c r="G93" s="53">
        <v>3.76</v>
      </c>
      <c r="H93" s="53">
        <v>5.42</v>
      </c>
      <c r="I93" s="53">
        <v>38.85</v>
      </c>
      <c r="J93" s="53">
        <v>219.3</v>
      </c>
      <c r="K93" s="52">
        <v>385</v>
      </c>
      <c r="L93" s="43"/>
    </row>
    <row r="94" spans="1:12" ht="14.4">
      <c r="A94" s="23"/>
      <c r="B94" s="15"/>
      <c r="C94" s="11"/>
      <c r="D94" s="7" t="s">
        <v>30</v>
      </c>
      <c r="E94" s="51" t="s">
        <v>69</v>
      </c>
      <c r="F94" s="52">
        <v>200</v>
      </c>
      <c r="G94" s="53">
        <v>0.3</v>
      </c>
      <c r="H94" s="53">
        <v>0.2</v>
      </c>
      <c r="I94" s="53">
        <v>14.2</v>
      </c>
      <c r="J94" s="53">
        <v>60</v>
      </c>
      <c r="K94" s="52">
        <v>487</v>
      </c>
      <c r="L94" s="43"/>
    </row>
    <row r="95" spans="1:12" ht="14.4">
      <c r="A95" s="23"/>
      <c r="B95" s="15"/>
      <c r="C95" s="11"/>
      <c r="D95" s="7" t="s">
        <v>31</v>
      </c>
      <c r="E95" s="51" t="s">
        <v>44</v>
      </c>
      <c r="F95" s="52">
        <v>30</v>
      </c>
      <c r="G95" s="53">
        <v>2.31</v>
      </c>
      <c r="H95" s="53">
        <v>0.24</v>
      </c>
      <c r="I95" s="53">
        <v>14.85</v>
      </c>
      <c r="J95" s="53">
        <v>72.3</v>
      </c>
      <c r="K95" s="52"/>
      <c r="L95" s="43"/>
    </row>
    <row r="96" spans="1:12" ht="14.4">
      <c r="A96" s="23"/>
      <c r="B96" s="15"/>
      <c r="C96" s="11"/>
      <c r="D96" s="7" t="s">
        <v>32</v>
      </c>
      <c r="E96" s="51" t="s">
        <v>45</v>
      </c>
      <c r="F96" s="52">
        <v>30</v>
      </c>
      <c r="G96" s="53">
        <v>1.98</v>
      </c>
      <c r="H96" s="53">
        <v>0.3</v>
      </c>
      <c r="I96" s="53">
        <v>12.3</v>
      </c>
      <c r="J96" s="53">
        <v>61.8</v>
      </c>
      <c r="K96" s="52"/>
      <c r="L96" s="43"/>
    </row>
    <row r="97" spans="1:12" ht="14.4">
      <c r="A97" s="23"/>
      <c r="B97" s="15"/>
      <c r="C97" s="11"/>
      <c r="D97" s="6"/>
      <c r="E97" s="51" t="s">
        <v>46</v>
      </c>
      <c r="F97" s="52">
        <v>200</v>
      </c>
      <c r="G97" s="53">
        <v>3</v>
      </c>
      <c r="H97" s="53">
        <v>1</v>
      </c>
      <c r="I97" s="53">
        <v>42</v>
      </c>
      <c r="J97" s="53">
        <v>192</v>
      </c>
      <c r="K97" s="52">
        <v>82</v>
      </c>
      <c r="L97" s="43"/>
    </row>
    <row r="98" spans="1:12" ht="14.4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>
      <c r="A99" s="24"/>
      <c r="B99" s="17"/>
      <c r="C99" s="8"/>
      <c r="D99" s="18" t="s">
        <v>33</v>
      </c>
      <c r="E99" s="9"/>
      <c r="F99" s="19">
        <f>SUM(F90:F98)</f>
        <v>960</v>
      </c>
      <c r="G99" s="19">
        <f t="shared" ref="G99" si="45">SUM(G90:G98)</f>
        <v>22.42</v>
      </c>
      <c r="H99" s="19">
        <f t="shared" ref="H99" si="46">SUM(H90:H98)</f>
        <v>24.84</v>
      </c>
      <c r="I99" s="19">
        <f t="shared" ref="I99" si="47">SUM(I90:I98)</f>
        <v>133.16</v>
      </c>
      <c r="J99" s="19">
        <f t="shared" ref="J99" si="48">SUM(J90:J98)</f>
        <v>852.38999999999987</v>
      </c>
      <c r="K99" s="25"/>
      <c r="L99" s="19">
        <v>111.51</v>
      </c>
    </row>
    <row r="100" spans="1:12" ht="15.75" customHeight="1" thickBot="1">
      <c r="A100" s="29">
        <f>A82</f>
        <v>2</v>
      </c>
      <c r="B100" s="30">
        <f>B82</f>
        <v>5</v>
      </c>
      <c r="C100" s="59" t="s">
        <v>4</v>
      </c>
      <c r="D100" s="60"/>
      <c r="E100" s="31"/>
      <c r="F100" s="32">
        <f>F89+F99</f>
        <v>960</v>
      </c>
      <c r="G100" s="32">
        <f t="shared" ref="G100" si="49">G89+G99</f>
        <v>22.42</v>
      </c>
      <c r="H100" s="32">
        <f t="shared" ref="H100" si="50">H89+H99</f>
        <v>24.84</v>
      </c>
      <c r="I100" s="32">
        <f t="shared" ref="I100" si="51">I89+I99</f>
        <v>133.16</v>
      </c>
      <c r="J100" s="32">
        <f t="shared" ref="J100:L100" si="52">J89+J99</f>
        <v>852.38999999999987</v>
      </c>
      <c r="K100" s="32"/>
      <c r="L100" s="32">
        <f t="shared" si="52"/>
        <v>111.51</v>
      </c>
    </row>
    <row r="101" spans="1:12" ht="14.4">
      <c r="A101" s="20">
        <v>1</v>
      </c>
      <c r="B101" s="21">
        <v>1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4.4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4.4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4.4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4.4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4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 t="shared" ref="G108:J108" si="53">SUM(G101:G107)</f>
        <v>0</v>
      </c>
      <c r="H108" s="19">
        <f t="shared" si="53"/>
        <v>0</v>
      </c>
      <c r="I108" s="19">
        <f t="shared" si="53"/>
        <v>0</v>
      </c>
      <c r="J108" s="19">
        <f t="shared" si="53"/>
        <v>0</v>
      </c>
      <c r="K108" s="25"/>
      <c r="L108" s="19">
        <f t="shared" ref="L108" si="54">SUM(L101:L107)</f>
        <v>0</v>
      </c>
    </row>
    <row r="109" spans="1:12" ht="14.4">
      <c r="A109" s="26">
        <f>A101</f>
        <v>1</v>
      </c>
      <c r="B109" s="13">
        <f>B101</f>
        <v>1</v>
      </c>
      <c r="C109" s="10" t="s">
        <v>25</v>
      </c>
      <c r="D109" s="7" t="s">
        <v>26</v>
      </c>
      <c r="E109" s="51" t="s">
        <v>70</v>
      </c>
      <c r="F109" s="52">
        <v>60</v>
      </c>
      <c r="G109" s="53">
        <v>0.96</v>
      </c>
      <c r="H109" s="53">
        <v>3.72</v>
      </c>
      <c r="I109" s="53">
        <v>3.96</v>
      </c>
      <c r="J109" s="53">
        <v>52.8</v>
      </c>
      <c r="K109" s="52">
        <v>47</v>
      </c>
      <c r="L109" s="43"/>
    </row>
    <row r="110" spans="1:12" ht="14.4">
      <c r="A110" s="23"/>
      <c r="B110" s="15"/>
      <c r="C110" s="11"/>
      <c r="D110" s="7" t="s">
        <v>27</v>
      </c>
      <c r="E110" s="51" t="s">
        <v>71</v>
      </c>
      <c r="F110" s="52">
        <v>200</v>
      </c>
      <c r="G110" s="53">
        <v>5.86</v>
      </c>
      <c r="H110" s="53">
        <v>1.84</v>
      </c>
      <c r="I110" s="53">
        <v>6.66</v>
      </c>
      <c r="J110" s="53">
        <v>66.599999999999994</v>
      </c>
      <c r="K110" s="52">
        <v>120</v>
      </c>
      <c r="L110" s="43"/>
    </row>
    <row r="111" spans="1:12" ht="14.4">
      <c r="A111" s="23"/>
      <c r="B111" s="15"/>
      <c r="C111" s="11"/>
      <c r="D111" s="7" t="s">
        <v>28</v>
      </c>
      <c r="E111" s="51" t="s">
        <v>72</v>
      </c>
      <c r="F111" s="52">
        <v>90</v>
      </c>
      <c r="G111" s="53">
        <v>18</v>
      </c>
      <c r="H111" s="53">
        <v>16.2</v>
      </c>
      <c r="I111" s="53">
        <v>9.64</v>
      </c>
      <c r="J111" s="53">
        <v>255.86</v>
      </c>
      <c r="K111" s="52">
        <v>372</v>
      </c>
      <c r="L111" s="43"/>
    </row>
    <row r="112" spans="1:12" ht="14.4">
      <c r="A112" s="23"/>
      <c r="B112" s="15"/>
      <c r="C112" s="11"/>
      <c r="D112" s="7" t="s">
        <v>29</v>
      </c>
      <c r="E112" s="51" t="s">
        <v>73</v>
      </c>
      <c r="F112" s="52">
        <v>150</v>
      </c>
      <c r="G112" s="53">
        <v>5.55</v>
      </c>
      <c r="H112" s="53">
        <v>4.95</v>
      </c>
      <c r="I112" s="53">
        <v>29.55</v>
      </c>
      <c r="J112" s="53">
        <v>184.5</v>
      </c>
      <c r="K112" s="52">
        <v>256</v>
      </c>
      <c r="L112" s="43"/>
    </row>
    <row r="113" spans="1:12" ht="14.4">
      <c r="A113" s="23"/>
      <c r="B113" s="15"/>
      <c r="C113" s="11"/>
      <c r="D113" s="7" t="s">
        <v>30</v>
      </c>
      <c r="E113" s="51" t="s">
        <v>69</v>
      </c>
      <c r="F113" s="52">
        <v>200</v>
      </c>
      <c r="G113" s="53">
        <v>0.3</v>
      </c>
      <c r="H113" s="53">
        <v>0.2</v>
      </c>
      <c r="I113" s="53">
        <v>14.2</v>
      </c>
      <c r="J113" s="53">
        <v>60</v>
      </c>
      <c r="K113" s="52">
        <v>487</v>
      </c>
      <c r="L113" s="43"/>
    </row>
    <row r="114" spans="1:12" ht="14.4">
      <c r="A114" s="23"/>
      <c r="B114" s="15"/>
      <c r="C114" s="11"/>
      <c r="D114" s="7" t="s">
        <v>31</v>
      </c>
      <c r="E114" s="51" t="s">
        <v>44</v>
      </c>
      <c r="F114" s="52">
        <v>30</v>
      </c>
      <c r="G114" s="53">
        <v>2.31</v>
      </c>
      <c r="H114" s="53">
        <v>0.24</v>
      </c>
      <c r="I114" s="53">
        <v>14.85</v>
      </c>
      <c r="J114" s="53">
        <v>72.3</v>
      </c>
      <c r="K114" s="52"/>
      <c r="L114" s="43"/>
    </row>
    <row r="115" spans="1:12" ht="14.4">
      <c r="A115" s="23"/>
      <c r="B115" s="15"/>
      <c r="C115" s="11"/>
      <c r="D115" s="7" t="s">
        <v>32</v>
      </c>
      <c r="E115" s="51" t="s">
        <v>45</v>
      </c>
      <c r="F115" s="52">
        <v>30</v>
      </c>
      <c r="G115" s="53">
        <v>1.98</v>
      </c>
      <c r="H115" s="53">
        <v>0.3</v>
      </c>
      <c r="I115" s="53">
        <v>12.3</v>
      </c>
      <c r="J115" s="53">
        <v>61.8</v>
      </c>
      <c r="K115" s="52"/>
      <c r="L115" s="43"/>
    </row>
    <row r="116" spans="1:12" ht="14.4">
      <c r="A116" s="23"/>
      <c r="B116" s="15"/>
      <c r="C116" s="11"/>
      <c r="D116" s="6"/>
      <c r="E116" s="51" t="s">
        <v>64</v>
      </c>
      <c r="F116" s="52">
        <v>200</v>
      </c>
      <c r="G116" s="53">
        <v>0.8</v>
      </c>
      <c r="H116" s="53">
        <v>0.8</v>
      </c>
      <c r="I116" s="53">
        <v>19.600000000000001</v>
      </c>
      <c r="J116" s="53">
        <v>88</v>
      </c>
      <c r="K116" s="52">
        <v>82</v>
      </c>
      <c r="L116" s="43"/>
    </row>
    <row r="117" spans="1:12" ht="14.4">
      <c r="A117" s="23"/>
      <c r="B117" s="15"/>
      <c r="C117" s="11"/>
      <c r="D117" s="6"/>
      <c r="E117" s="51"/>
      <c r="F117" s="57"/>
      <c r="G117" s="57"/>
      <c r="H117" s="57"/>
      <c r="I117" s="57"/>
      <c r="J117" s="57"/>
      <c r="K117" s="52"/>
      <c r="L117" s="43"/>
    </row>
    <row r="118" spans="1:12" ht="14.4">
      <c r="A118" s="24"/>
      <c r="B118" s="17"/>
      <c r="C118" s="8"/>
      <c r="D118" s="18" t="s">
        <v>33</v>
      </c>
      <c r="E118" s="9"/>
      <c r="F118" s="19">
        <f>SUM(F109:F117)</f>
        <v>960</v>
      </c>
      <c r="G118" s="19">
        <f t="shared" ref="G118:J118" si="55">SUM(G109:G117)</f>
        <v>35.76</v>
      </c>
      <c r="H118" s="19">
        <f t="shared" si="55"/>
        <v>28.249999999999996</v>
      </c>
      <c r="I118" s="19">
        <f t="shared" si="55"/>
        <v>110.75999999999999</v>
      </c>
      <c r="J118" s="19">
        <f t="shared" si="55"/>
        <v>841.8599999999999</v>
      </c>
      <c r="K118" s="25"/>
      <c r="L118" s="19">
        <v>111.51</v>
      </c>
    </row>
    <row r="119" spans="1:12" ht="15" thickBot="1">
      <c r="A119" s="29">
        <f>A101</f>
        <v>1</v>
      </c>
      <c r="B119" s="30">
        <f>B101</f>
        <v>1</v>
      </c>
      <c r="C119" s="59" t="s">
        <v>4</v>
      </c>
      <c r="D119" s="60"/>
      <c r="E119" s="31"/>
      <c r="F119" s="32">
        <f>F108+F118</f>
        <v>960</v>
      </c>
      <c r="G119" s="32">
        <f t="shared" ref="G119" si="56">G108+G118</f>
        <v>35.76</v>
      </c>
      <c r="H119" s="32">
        <f t="shared" ref="H119" si="57">H108+H118</f>
        <v>28.249999999999996</v>
      </c>
      <c r="I119" s="32">
        <f t="shared" ref="I119" si="58">I108+I118</f>
        <v>110.75999999999999</v>
      </c>
      <c r="J119" s="32">
        <f t="shared" ref="J119:L119" si="59">J108+J118</f>
        <v>841.8599999999999</v>
      </c>
      <c r="K119" s="32"/>
      <c r="L119" s="32">
        <f t="shared" si="59"/>
        <v>111.51</v>
      </c>
    </row>
    <row r="120" spans="1:12" ht="14.4">
      <c r="A120" s="14">
        <v>2</v>
      </c>
      <c r="B120" s="15">
        <v>2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4.4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4.4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4.4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4.4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4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4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>
      <c r="A127" s="16"/>
      <c r="B127" s="17"/>
      <c r="C127" s="8"/>
      <c r="D127" s="18" t="s">
        <v>33</v>
      </c>
      <c r="E127" s="9"/>
      <c r="F127" s="19">
        <f>SUM(F120:F126)</f>
        <v>0</v>
      </c>
      <c r="G127" s="19">
        <f t="shared" ref="G127:J127" si="60">SUM(G120:G126)</f>
        <v>0</v>
      </c>
      <c r="H127" s="19">
        <f t="shared" si="60"/>
        <v>0</v>
      </c>
      <c r="I127" s="19">
        <f t="shared" si="60"/>
        <v>0</v>
      </c>
      <c r="J127" s="19">
        <f t="shared" si="60"/>
        <v>0</v>
      </c>
      <c r="K127" s="25"/>
      <c r="L127" s="19">
        <f t="shared" ref="L127" si="61">SUM(L120:L126)</f>
        <v>0</v>
      </c>
    </row>
    <row r="128" spans="1:12" ht="14.4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51" t="s">
        <v>74</v>
      </c>
      <c r="F128" s="52">
        <v>60</v>
      </c>
      <c r="G128" s="53">
        <v>0.84</v>
      </c>
      <c r="H128" s="53">
        <v>3.66</v>
      </c>
      <c r="I128" s="53">
        <v>4.5</v>
      </c>
      <c r="J128" s="53">
        <v>54.6</v>
      </c>
      <c r="K128" s="52">
        <v>34</v>
      </c>
      <c r="L128" s="43"/>
    </row>
    <row r="129" spans="1:12" ht="14.4">
      <c r="A129" s="14"/>
      <c r="B129" s="15"/>
      <c r="C129" s="11"/>
      <c r="D129" s="7" t="s">
        <v>27</v>
      </c>
      <c r="E129" s="51" t="s">
        <v>75</v>
      </c>
      <c r="F129" s="52">
        <v>200</v>
      </c>
      <c r="G129" s="53">
        <v>2.3199999999999998</v>
      </c>
      <c r="H129" s="53">
        <v>3.32</v>
      </c>
      <c r="I129" s="53">
        <v>9.76</v>
      </c>
      <c r="J129" s="53">
        <v>78.2</v>
      </c>
      <c r="K129" s="52">
        <v>129</v>
      </c>
      <c r="L129" s="43"/>
    </row>
    <row r="130" spans="1:12" ht="14.4">
      <c r="A130" s="14"/>
      <c r="B130" s="15"/>
      <c r="C130" s="11"/>
      <c r="D130" s="7" t="s">
        <v>28</v>
      </c>
      <c r="E130" s="51" t="s">
        <v>55</v>
      </c>
      <c r="F130" s="52">
        <v>100</v>
      </c>
      <c r="G130" s="53">
        <v>17.3</v>
      </c>
      <c r="H130" s="53">
        <v>21</v>
      </c>
      <c r="I130" s="53">
        <v>9.9</v>
      </c>
      <c r="J130" s="53">
        <v>298</v>
      </c>
      <c r="K130" s="52">
        <v>319</v>
      </c>
      <c r="L130" s="43"/>
    </row>
    <row r="131" spans="1:12" ht="14.4">
      <c r="A131" s="14"/>
      <c r="B131" s="15"/>
      <c r="C131" s="11"/>
      <c r="D131" s="7" t="s">
        <v>29</v>
      </c>
      <c r="E131" s="51" t="s">
        <v>76</v>
      </c>
      <c r="F131" s="52">
        <v>150</v>
      </c>
      <c r="G131" s="53">
        <v>3.76</v>
      </c>
      <c r="H131" s="53">
        <v>5.43</v>
      </c>
      <c r="I131" s="53">
        <v>38.85</v>
      </c>
      <c r="J131" s="53">
        <v>219.3</v>
      </c>
      <c r="K131" s="52">
        <v>385</v>
      </c>
      <c r="L131" s="43"/>
    </row>
    <row r="132" spans="1:12" ht="14.4">
      <c r="A132" s="14"/>
      <c r="B132" s="15"/>
      <c r="C132" s="11"/>
      <c r="D132" s="7" t="s">
        <v>30</v>
      </c>
      <c r="E132" s="51" t="s">
        <v>77</v>
      </c>
      <c r="F132" s="52">
        <v>50</v>
      </c>
      <c r="G132" s="53">
        <v>0.48</v>
      </c>
      <c r="H132" s="53">
        <v>1.64</v>
      </c>
      <c r="I132" s="53">
        <v>2.2999999999999998</v>
      </c>
      <c r="J132" s="53">
        <v>25.95</v>
      </c>
      <c r="K132" s="52">
        <v>419</v>
      </c>
      <c r="L132" s="43"/>
    </row>
    <row r="133" spans="1:12" ht="14.4">
      <c r="A133" s="14"/>
      <c r="B133" s="15"/>
      <c r="C133" s="11"/>
      <c r="D133" s="7" t="s">
        <v>31</v>
      </c>
      <c r="E133" s="51" t="s">
        <v>78</v>
      </c>
      <c r="F133" s="52">
        <v>200</v>
      </c>
      <c r="G133" s="53">
        <v>0.2</v>
      </c>
      <c r="H133" s="53">
        <v>0.1</v>
      </c>
      <c r="I133" s="53">
        <v>9.3000000000000007</v>
      </c>
      <c r="J133" s="53">
        <v>38</v>
      </c>
      <c r="K133" s="52">
        <v>457</v>
      </c>
      <c r="L133" s="43"/>
    </row>
    <row r="134" spans="1:12" ht="14.4">
      <c r="A134" s="14"/>
      <c r="B134" s="15"/>
      <c r="C134" s="11"/>
      <c r="D134" s="7" t="s">
        <v>32</v>
      </c>
      <c r="E134" s="51" t="s">
        <v>44</v>
      </c>
      <c r="F134" s="52">
        <v>30</v>
      </c>
      <c r="G134" s="53">
        <v>2.31</v>
      </c>
      <c r="H134" s="53">
        <v>0.24</v>
      </c>
      <c r="I134" s="53">
        <v>14.85</v>
      </c>
      <c r="J134" s="53">
        <v>72.3</v>
      </c>
      <c r="K134" s="52"/>
      <c r="L134" s="43"/>
    </row>
    <row r="135" spans="1:12" ht="14.4">
      <c r="A135" s="14"/>
      <c r="B135" s="15"/>
      <c r="C135" s="11"/>
      <c r="D135" s="6"/>
      <c r="E135" s="51" t="s">
        <v>45</v>
      </c>
      <c r="F135" s="52">
        <v>30</v>
      </c>
      <c r="G135" s="53">
        <v>1.98</v>
      </c>
      <c r="H135" s="53">
        <v>0.3</v>
      </c>
      <c r="I135" s="53">
        <v>12.3</v>
      </c>
      <c r="J135" s="53">
        <v>61.8</v>
      </c>
      <c r="K135" s="52"/>
      <c r="L135" s="43"/>
    </row>
    <row r="136" spans="1:12" ht="14.4">
      <c r="A136" s="14"/>
      <c r="B136" s="15"/>
      <c r="C136" s="11"/>
      <c r="D136" s="6"/>
      <c r="E136" s="51" t="s">
        <v>58</v>
      </c>
      <c r="F136" s="52">
        <v>200</v>
      </c>
      <c r="G136" s="53">
        <v>1.8</v>
      </c>
      <c r="H136" s="53">
        <v>0.4</v>
      </c>
      <c r="I136" s="53">
        <v>16.2</v>
      </c>
      <c r="J136" s="53">
        <v>86</v>
      </c>
      <c r="K136" s="52">
        <v>82</v>
      </c>
      <c r="L136" s="43"/>
    </row>
    <row r="137" spans="1:12" ht="14.4">
      <c r="A137" s="16"/>
      <c r="B137" s="17"/>
      <c r="C137" s="8"/>
      <c r="D137" s="18" t="s">
        <v>33</v>
      </c>
      <c r="E137" s="9"/>
      <c r="F137" s="19">
        <f>SUM(F128:F136)</f>
        <v>1020</v>
      </c>
      <c r="G137" s="19">
        <f t="shared" ref="G137:J137" si="62">SUM(G128:G136)</f>
        <v>30.99</v>
      </c>
      <c r="H137" s="19">
        <f t="shared" si="62"/>
        <v>36.089999999999996</v>
      </c>
      <c r="I137" s="19">
        <f t="shared" si="62"/>
        <v>117.96</v>
      </c>
      <c r="J137" s="19">
        <f t="shared" si="62"/>
        <v>934.15</v>
      </c>
      <c r="K137" s="25"/>
      <c r="L137" s="19">
        <v>111.51</v>
      </c>
    </row>
    <row r="138" spans="1:12" ht="15" thickBot="1">
      <c r="A138" s="33">
        <f>A120</f>
        <v>2</v>
      </c>
      <c r="B138" s="33">
        <f>B120</f>
        <v>2</v>
      </c>
      <c r="C138" s="59" t="s">
        <v>4</v>
      </c>
      <c r="D138" s="60"/>
      <c r="E138" s="31"/>
      <c r="F138" s="32">
        <f>F127+F137</f>
        <v>1020</v>
      </c>
      <c r="G138" s="32">
        <f t="shared" ref="G138" si="63">G127+G137</f>
        <v>30.99</v>
      </c>
      <c r="H138" s="32">
        <f t="shared" ref="H138" si="64">H127+H137</f>
        <v>36.089999999999996</v>
      </c>
      <c r="I138" s="32">
        <f t="shared" ref="I138" si="65">I127+I137</f>
        <v>117.96</v>
      </c>
      <c r="J138" s="32">
        <f t="shared" ref="J138:L138" si="66">J127+J137</f>
        <v>934.15</v>
      </c>
      <c r="K138" s="32"/>
      <c r="L138" s="32">
        <f t="shared" si="66"/>
        <v>111.51</v>
      </c>
    </row>
    <row r="139" spans="1:12" ht="14.4">
      <c r="A139" s="20">
        <v>2</v>
      </c>
      <c r="B139" s="21">
        <v>3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4.4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4.4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4.4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4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>
      <c r="A146" s="24"/>
      <c r="B146" s="17"/>
      <c r="C146" s="8"/>
      <c r="D146" s="18" t="s">
        <v>33</v>
      </c>
      <c r="E146" s="9"/>
      <c r="F146" s="19">
        <f>SUM(F139:F145)</f>
        <v>0</v>
      </c>
      <c r="G146" s="19">
        <f t="shared" ref="G146:J146" si="67">SUM(G139:G145)</f>
        <v>0</v>
      </c>
      <c r="H146" s="19">
        <f t="shared" si="67"/>
        <v>0</v>
      </c>
      <c r="I146" s="19">
        <f t="shared" si="67"/>
        <v>0</v>
      </c>
      <c r="J146" s="19">
        <f t="shared" si="67"/>
        <v>0</v>
      </c>
      <c r="K146" s="25"/>
      <c r="L146" s="19">
        <f t="shared" ref="L146" si="68">SUM(L139:L145)</f>
        <v>0</v>
      </c>
    </row>
    <row r="147" spans="1:12" ht="14.4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51" t="s">
        <v>79</v>
      </c>
      <c r="F147" s="52">
        <v>60</v>
      </c>
      <c r="G147" s="53">
        <v>0.6</v>
      </c>
      <c r="H147" s="53">
        <v>3.66</v>
      </c>
      <c r="I147" s="53">
        <v>2.58</v>
      </c>
      <c r="J147" s="53">
        <v>45.6</v>
      </c>
      <c r="K147" s="52">
        <v>20</v>
      </c>
      <c r="L147" s="43"/>
    </row>
    <row r="148" spans="1:12" ht="14.4">
      <c r="A148" s="23"/>
      <c r="B148" s="15"/>
      <c r="C148" s="11"/>
      <c r="D148" s="7" t="s">
        <v>27</v>
      </c>
      <c r="E148" s="51" t="s">
        <v>80</v>
      </c>
      <c r="F148" s="52">
        <v>200</v>
      </c>
      <c r="G148" s="53">
        <v>1.48</v>
      </c>
      <c r="H148" s="53">
        <v>3.54</v>
      </c>
      <c r="I148" s="53">
        <v>5.56</v>
      </c>
      <c r="J148" s="53">
        <v>60</v>
      </c>
      <c r="K148" s="52">
        <v>95</v>
      </c>
      <c r="L148" s="43"/>
    </row>
    <row r="149" spans="1:12" ht="14.4">
      <c r="A149" s="23"/>
      <c r="B149" s="15"/>
      <c r="C149" s="11"/>
      <c r="D149" s="7" t="s">
        <v>28</v>
      </c>
      <c r="E149" s="51" t="s">
        <v>81</v>
      </c>
      <c r="F149" s="52">
        <v>90</v>
      </c>
      <c r="G149" s="53">
        <v>13.2</v>
      </c>
      <c r="H149" s="53">
        <v>1.2</v>
      </c>
      <c r="I149" s="53">
        <v>6.36</v>
      </c>
      <c r="J149" s="53">
        <v>88.8</v>
      </c>
      <c r="K149" s="52">
        <v>310</v>
      </c>
      <c r="L149" s="43"/>
    </row>
    <row r="150" spans="1:12" ht="14.4">
      <c r="A150" s="23"/>
      <c r="B150" s="15"/>
      <c r="C150" s="11"/>
      <c r="D150" s="7" t="s">
        <v>29</v>
      </c>
      <c r="E150" s="51" t="s">
        <v>42</v>
      </c>
      <c r="F150" s="52">
        <v>150</v>
      </c>
      <c r="G150" s="53">
        <v>4.05</v>
      </c>
      <c r="H150" s="53">
        <v>6</v>
      </c>
      <c r="I150" s="53">
        <v>8.6999999999999993</v>
      </c>
      <c r="J150" s="53">
        <v>105</v>
      </c>
      <c r="K150" s="52">
        <v>377</v>
      </c>
      <c r="L150" s="43"/>
    </row>
    <row r="151" spans="1:12" ht="14.4">
      <c r="A151" s="23"/>
      <c r="B151" s="15"/>
      <c r="C151" s="11"/>
      <c r="D151" s="7" t="s">
        <v>30</v>
      </c>
      <c r="E151" s="51" t="s">
        <v>63</v>
      </c>
      <c r="F151" s="52">
        <v>200</v>
      </c>
      <c r="G151" s="53">
        <v>0.67</v>
      </c>
      <c r="H151" s="53">
        <v>0.27</v>
      </c>
      <c r="I151" s="53">
        <v>18.3</v>
      </c>
      <c r="J151" s="53">
        <v>78</v>
      </c>
      <c r="K151" s="52">
        <v>496</v>
      </c>
      <c r="L151" s="43"/>
    </row>
    <row r="152" spans="1:12" ht="14.4">
      <c r="A152" s="23"/>
      <c r="B152" s="15"/>
      <c r="C152" s="11"/>
      <c r="D152" s="7" t="s">
        <v>31</v>
      </c>
      <c r="E152" s="51" t="s">
        <v>44</v>
      </c>
      <c r="F152" s="52">
        <v>30</v>
      </c>
      <c r="G152" s="53">
        <v>2.31</v>
      </c>
      <c r="H152" s="53">
        <v>0.24</v>
      </c>
      <c r="I152" s="53">
        <v>14.85</v>
      </c>
      <c r="J152" s="53">
        <v>72.3</v>
      </c>
      <c r="K152" s="52"/>
      <c r="L152" s="43"/>
    </row>
    <row r="153" spans="1:12" ht="14.4">
      <c r="A153" s="23"/>
      <c r="B153" s="15"/>
      <c r="C153" s="11"/>
      <c r="D153" s="7" t="s">
        <v>32</v>
      </c>
      <c r="E153" s="51" t="s">
        <v>45</v>
      </c>
      <c r="F153" s="52">
        <v>30</v>
      </c>
      <c r="G153" s="53">
        <v>1.98</v>
      </c>
      <c r="H153" s="53">
        <v>0.3</v>
      </c>
      <c r="I153" s="53">
        <v>12.3</v>
      </c>
      <c r="J153" s="53">
        <v>61.8</v>
      </c>
      <c r="K153" s="52"/>
      <c r="L153" s="43"/>
    </row>
    <row r="154" spans="1:12" ht="14.4">
      <c r="A154" s="23"/>
      <c r="B154" s="15"/>
      <c r="C154" s="11"/>
      <c r="D154" s="6"/>
      <c r="E154" s="51" t="s">
        <v>46</v>
      </c>
      <c r="F154" s="52">
        <v>200</v>
      </c>
      <c r="G154" s="53">
        <v>3</v>
      </c>
      <c r="H154" s="53">
        <v>1</v>
      </c>
      <c r="I154" s="53">
        <v>42</v>
      </c>
      <c r="J154" s="53">
        <v>192</v>
      </c>
      <c r="K154" s="52">
        <v>82</v>
      </c>
      <c r="L154" s="43"/>
    </row>
    <row r="155" spans="1:12" ht="14.4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>
      <c r="A156" s="24"/>
      <c r="B156" s="17"/>
      <c r="C156" s="8"/>
      <c r="D156" s="18" t="s">
        <v>33</v>
      </c>
      <c r="E156" s="9"/>
      <c r="F156" s="19">
        <f>SUM(F147:F155)</f>
        <v>960</v>
      </c>
      <c r="G156" s="19">
        <f t="shared" ref="G156:J156" si="69">SUM(G147:G155)</f>
        <v>27.29</v>
      </c>
      <c r="H156" s="19">
        <f t="shared" si="69"/>
        <v>16.21</v>
      </c>
      <c r="I156" s="19">
        <f t="shared" si="69"/>
        <v>110.65</v>
      </c>
      <c r="J156" s="19">
        <f t="shared" si="69"/>
        <v>703.5</v>
      </c>
      <c r="K156" s="25"/>
      <c r="L156" s="19">
        <v>111.51</v>
      </c>
    </row>
    <row r="157" spans="1:12" ht="15" thickBot="1">
      <c r="A157" s="29">
        <f>A139</f>
        <v>2</v>
      </c>
      <c r="B157" s="30">
        <f>B139</f>
        <v>3</v>
      </c>
      <c r="C157" s="59" t="s">
        <v>4</v>
      </c>
      <c r="D157" s="60"/>
      <c r="E157" s="31"/>
      <c r="F157" s="32">
        <f>F146+F156</f>
        <v>960</v>
      </c>
      <c r="G157" s="32">
        <f t="shared" ref="G157" si="70">G146+G156</f>
        <v>27.29</v>
      </c>
      <c r="H157" s="32">
        <f t="shared" ref="H157" si="71">H146+H156</f>
        <v>16.21</v>
      </c>
      <c r="I157" s="32">
        <f t="shared" ref="I157" si="72">I146+I156</f>
        <v>110.65</v>
      </c>
      <c r="J157" s="32">
        <f t="shared" ref="J157:L157" si="73">J146+J156</f>
        <v>703.5</v>
      </c>
      <c r="K157" s="32"/>
      <c r="L157" s="32">
        <f t="shared" si="73"/>
        <v>111.51</v>
      </c>
    </row>
    <row r="158" spans="1:12" ht="14.4">
      <c r="A158" s="20">
        <v>2</v>
      </c>
      <c r="B158" s="21">
        <v>4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4.4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4.4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4.4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4.4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4.4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 t="shared" ref="G165:J165" si="74">SUM(G158:G164)</f>
        <v>0</v>
      </c>
      <c r="H165" s="19">
        <f t="shared" si="74"/>
        <v>0</v>
      </c>
      <c r="I165" s="19">
        <f t="shared" si="74"/>
        <v>0</v>
      </c>
      <c r="J165" s="19">
        <f t="shared" si="74"/>
        <v>0</v>
      </c>
      <c r="K165" s="25"/>
      <c r="L165" s="19">
        <f t="shared" ref="L165" si="75">SUM(L158:L164)</f>
        <v>0</v>
      </c>
    </row>
    <row r="166" spans="1:12" ht="14.4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51" t="s">
        <v>82</v>
      </c>
      <c r="F166" s="52">
        <v>60</v>
      </c>
      <c r="G166" s="53">
        <v>0.6</v>
      </c>
      <c r="H166" s="53">
        <v>3.66</v>
      </c>
      <c r="I166" s="53">
        <v>2.1</v>
      </c>
      <c r="J166" s="53">
        <v>43.8</v>
      </c>
      <c r="K166" s="52">
        <v>18</v>
      </c>
      <c r="L166" s="43"/>
    </row>
    <row r="167" spans="1:12" ht="14.4">
      <c r="A167" s="23"/>
      <c r="B167" s="15"/>
      <c r="C167" s="11"/>
      <c r="D167" s="7" t="s">
        <v>27</v>
      </c>
      <c r="E167" s="51" t="s">
        <v>83</v>
      </c>
      <c r="F167" s="52">
        <v>200</v>
      </c>
      <c r="G167" s="53">
        <v>1.92</v>
      </c>
      <c r="H167" s="53">
        <v>4</v>
      </c>
      <c r="I167" s="53">
        <v>6.8</v>
      </c>
      <c r="J167" s="53">
        <v>70.8</v>
      </c>
      <c r="K167" s="52">
        <v>118</v>
      </c>
      <c r="L167" s="43"/>
    </row>
    <row r="168" spans="1:12" ht="14.4">
      <c r="A168" s="23"/>
      <c r="B168" s="15"/>
      <c r="C168" s="11"/>
      <c r="D168" s="7" t="s">
        <v>28</v>
      </c>
      <c r="E168" s="51" t="s">
        <v>84</v>
      </c>
      <c r="F168" s="52">
        <v>240</v>
      </c>
      <c r="G168" s="53">
        <v>24.48</v>
      </c>
      <c r="H168" s="53">
        <v>27.36</v>
      </c>
      <c r="I168" s="53">
        <v>51.96</v>
      </c>
      <c r="J168" s="53">
        <v>552</v>
      </c>
      <c r="K168" s="52">
        <v>330</v>
      </c>
      <c r="L168" s="43"/>
    </row>
    <row r="169" spans="1:12" ht="14.4">
      <c r="A169" s="23"/>
      <c r="B169" s="15"/>
      <c r="C169" s="11"/>
      <c r="D169" s="7" t="s">
        <v>29</v>
      </c>
      <c r="E169" s="51" t="s">
        <v>43</v>
      </c>
      <c r="F169" s="52">
        <v>200</v>
      </c>
      <c r="G169" s="53">
        <v>0.6</v>
      </c>
      <c r="H169" s="53">
        <v>0.1</v>
      </c>
      <c r="I169" s="53">
        <v>20.100000000000001</v>
      </c>
      <c r="J169" s="53">
        <v>84</v>
      </c>
      <c r="K169" s="52">
        <v>495</v>
      </c>
      <c r="L169" s="43"/>
    </row>
    <row r="170" spans="1:12" ht="14.4">
      <c r="A170" s="23"/>
      <c r="B170" s="15"/>
      <c r="C170" s="11"/>
      <c r="D170" s="7" t="s">
        <v>30</v>
      </c>
      <c r="E170" s="51" t="s">
        <v>44</v>
      </c>
      <c r="F170" s="52">
        <v>30</v>
      </c>
      <c r="G170" s="53">
        <v>2.31</v>
      </c>
      <c r="H170" s="53">
        <v>0.24</v>
      </c>
      <c r="I170" s="53">
        <v>14.85</v>
      </c>
      <c r="J170" s="53">
        <v>72.3</v>
      </c>
      <c r="K170" s="52"/>
      <c r="L170" s="43"/>
    </row>
    <row r="171" spans="1:12" ht="14.4">
      <c r="A171" s="23"/>
      <c r="B171" s="15"/>
      <c r="C171" s="11"/>
      <c r="D171" s="7" t="s">
        <v>31</v>
      </c>
      <c r="E171" s="51" t="s">
        <v>45</v>
      </c>
      <c r="F171" s="52">
        <v>30</v>
      </c>
      <c r="G171" s="53">
        <v>1.98</v>
      </c>
      <c r="H171" s="53">
        <v>0.3</v>
      </c>
      <c r="I171" s="53">
        <v>12.3</v>
      </c>
      <c r="J171" s="53">
        <v>61.8</v>
      </c>
      <c r="K171" s="52"/>
      <c r="L171" s="43"/>
    </row>
    <row r="172" spans="1:12" ht="14.4">
      <c r="A172" s="23"/>
      <c r="B172" s="15"/>
      <c r="C172" s="11"/>
      <c r="D172" s="7" t="s">
        <v>32</v>
      </c>
      <c r="E172" s="51" t="s">
        <v>52</v>
      </c>
      <c r="F172" s="52">
        <v>200</v>
      </c>
      <c r="G172" s="53">
        <v>0.78</v>
      </c>
      <c r="H172" s="53">
        <v>0.78</v>
      </c>
      <c r="I172" s="53">
        <v>19.57</v>
      </c>
      <c r="J172" s="53">
        <v>88</v>
      </c>
      <c r="K172" s="52">
        <v>82</v>
      </c>
      <c r="L172" s="43"/>
    </row>
    <row r="173" spans="1:12" ht="14.4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>
      <c r="A175" s="24"/>
      <c r="B175" s="17"/>
      <c r="C175" s="8"/>
      <c r="D175" s="18" t="s">
        <v>33</v>
      </c>
      <c r="E175" s="9"/>
      <c r="F175" s="19">
        <f>SUM(F166:F174)</f>
        <v>960</v>
      </c>
      <c r="G175" s="19">
        <f t="shared" ref="G175:J175" si="76">SUM(G166:G174)</f>
        <v>32.67</v>
      </c>
      <c r="H175" s="19">
        <f t="shared" si="76"/>
        <v>36.44</v>
      </c>
      <c r="I175" s="19">
        <f t="shared" si="76"/>
        <v>127.68</v>
      </c>
      <c r="J175" s="19">
        <f t="shared" si="76"/>
        <v>972.69999999999993</v>
      </c>
      <c r="K175" s="25"/>
      <c r="L175" s="19">
        <v>111.51</v>
      </c>
    </row>
    <row r="176" spans="1:12" ht="15" thickBot="1">
      <c r="A176" s="29">
        <f>A158</f>
        <v>2</v>
      </c>
      <c r="B176" s="30">
        <f>B158</f>
        <v>4</v>
      </c>
      <c r="C176" s="59" t="s">
        <v>4</v>
      </c>
      <c r="D176" s="60"/>
      <c r="E176" s="31"/>
      <c r="F176" s="32">
        <f>F165+F175</f>
        <v>960</v>
      </c>
      <c r="G176" s="32">
        <f t="shared" ref="G176" si="77">G165+G175</f>
        <v>32.67</v>
      </c>
      <c r="H176" s="32">
        <f t="shared" ref="H176" si="78">H165+H175</f>
        <v>36.44</v>
      </c>
      <c r="I176" s="32">
        <f t="shared" ref="I176" si="79">I165+I175</f>
        <v>127.68</v>
      </c>
      <c r="J176" s="32">
        <f t="shared" ref="J176:L176" si="80">J165+J175</f>
        <v>972.69999999999993</v>
      </c>
      <c r="K176" s="32"/>
      <c r="L176" s="32">
        <f t="shared" si="80"/>
        <v>111.51</v>
      </c>
    </row>
    <row r="177" spans="1:12" ht="14.4">
      <c r="A177" s="20">
        <v>2</v>
      </c>
      <c r="B177" s="21">
        <v>5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4.4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4.4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4.4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4.4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 t="shared" ref="G184:J184" si="81">SUM(G177:G183)</f>
        <v>0</v>
      </c>
      <c r="H184" s="19">
        <f t="shared" si="81"/>
        <v>0</v>
      </c>
      <c r="I184" s="19">
        <f t="shared" si="81"/>
        <v>0</v>
      </c>
      <c r="J184" s="19">
        <f t="shared" si="81"/>
        <v>0</v>
      </c>
      <c r="K184" s="25"/>
      <c r="L184" s="19">
        <f t="shared" ref="L184" si="82">SUM(L177:L183)</f>
        <v>0</v>
      </c>
    </row>
    <row r="185" spans="1:12" ht="14.4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51" t="s">
        <v>85</v>
      </c>
      <c r="F185" s="52">
        <v>60</v>
      </c>
      <c r="G185" s="53">
        <v>0.42</v>
      </c>
      <c r="H185" s="53">
        <v>3.6</v>
      </c>
      <c r="I185" s="53">
        <v>1.08</v>
      </c>
      <c r="J185" s="53">
        <v>38.4</v>
      </c>
      <c r="K185" s="52">
        <v>14</v>
      </c>
      <c r="L185" s="43"/>
    </row>
    <row r="186" spans="1:12" ht="14.4">
      <c r="A186" s="23"/>
      <c r="B186" s="15"/>
      <c r="C186" s="11"/>
      <c r="D186" s="7" t="s">
        <v>27</v>
      </c>
      <c r="E186" s="51" t="s">
        <v>86</v>
      </c>
      <c r="F186" s="52">
        <v>200</v>
      </c>
      <c r="G186" s="53">
        <v>4.93</v>
      </c>
      <c r="H186" s="53">
        <v>6.42</v>
      </c>
      <c r="I186" s="53">
        <v>2.83</v>
      </c>
      <c r="J186" s="53">
        <v>87.76</v>
      </c>
      <c r="K186" s="58" t="s">
        <v>87</v>
      </c>
      <c r="L186" s="43"/>
    </row>
    <row r="187" spans="1:12" ht="14.4">
      <c r="A187" s="23"/>
      <c r="B187" s="15"/>
      <c r="C187" s="11"/>
      <c r="D187" s="7" t="s">
        <v>28</v>
      </c>
      <c r="E187" s="51" t="s">
        <v>88</v>
      </c>
      <c r="F187" s="52">
        <v>90</v>
      </c>
      <c r="G187" s="53">
        <v>15.84</v>
      </c>
      <c r="H187" s="53">
        <v>11.07</v>
      </c>
      <c r="I187" s="53">
        <v>13.5</v>
      </c>
      <c r="J187" s="53">
        <v>218.7</v>
      </c>
      <c r="K187" s="52">
        <v>339</v>
      </c>
      <c r="L187" s="43"/>
    </row>
    <row r="188" spans="1:12" ht="14.4">
      <c r="A188" s="23"/>
      <c r="B188" s="15"/>
      <c r="C188" s="11"/>
      <c r="D188" s="7" t="s">
        <v>29</v>
      </c>
      <c r="E188" s="51" t="s">
        <v>50</v>
      </c>
      <c r="F188" s="52">
        <v>150</v>
      </c>
      <c r="G188" s="53">
        <v>8.5</v>
      </c>
      <c r="H188" s="53">
        <v>6.36</v>
      </c>
      <c r="I188" s="53">
        <v>37.700000000000003</v>
      </c>
      <c r="J188" s="53">
        <v>242.16</v>
      </c>
      <c r="K188" s="52">
        <v>202</v>
      </c>
      <c r="L188" s="43"/>
    </row>
    <row r="189" spans="1:12" ht="14.4">
      <c r="A189" s="23"/>
      <c r="B189" s="15"/>
      <c r="C189" s="11"/>
      <c r="D189" s="7" t="s">
        <v>30</v>
      </c>
      <c r="E189" s="51" t="s">
        <v>43</v>
      </c>
      <c r="F189" s="52">
        <v>200</v>
      </c>
      <c r="G189" s="53">
        <v>0.6</v>
      </c>
      <c r="H189" s="53">
        <v>0.1</v>
      </c>
      <c r="I189" s="53">
        <v>20.100000000000001</v>
      </c>
      <c r="J189" s="53">
        <v>84</v>
      </c>
      <c r="K189" s="52">
        <v>495</v>
      </c>
      <c r="L189" s="43"/>
    </row>
    <row r="190" spans="1:12" ht="14.4">
      <c r="A190" s="23"/>
      <c r="B190" s="15"/>
      <c r="C190" s="11"/>
      <c r="D190" s="7" t="s">
        <v>31</v>
      </c>
      <c r="E190" s="51" t="s">
        <v>44</v>
      </c>
      <c r="F190" s="52">
        <v>30</v>
      </c>
      <c r="G190" s="53">
        <v>2.31</v>
      </c>
      <c r="H190" s="53">
        <v>0.24</v>
      </c>
      <c r="I190" s="53">
        <v>14.85</v>
      </c>
      <c r="J190" s="53">
        <v>72.3</v>
      </c>
      <c r="K190" s="52"/>
      <c r="L190" s="43"/>
    </row>
    <row r="191" spans="1:12" ht="14.4">
      <c r="A191" s="23"/>
      <c r="B191" s="15"/>
      <c r="C191" s="11"/>
      <c r="D191" s="7" t="s">
        <v>32</v>
      </c>
      <c r="E191" s="51" t="s">
        <v>45</v>
      </c>
      <c r="F191" s="52">
        <v>30</v>
      </c>
      <c r="G191" s="53">
        <v>1.98</v>
      </c>
      <c r="H191" s="53">
        <v>0.3</v>
      </c>
      <c r="I191" s="53">
        <v>12.3</v>
      </c>
      <c r="J191" s="53">
        <v>61.8</v>
      </c>
      <c r="K191" s="52"/>
      <c r="L191" s="43"/>
    </row>
    <row r="192" spans="1:12" ht="14.4">
      <c r="A192" s="23"/>
      <c r="B192" s="15"/>
      <c r="C192" s="11"/>
      <c r="D192" s="6"/>
      <c r="E192" s="51" t="s">
        <v>64</v>
      </c>
      <c r="F192" s="52">
        <v>150</v>
      </c>
      <c r="G192" s="53">
        <v>0.6</v>
      </c>
      <c r="H192" s="53">
        <v>0.6</v>
      </c>
      <c r="I192" s="53">
        <v>14.7</v>
      </c>
      <c r="J192" s="53">
        <v>66</v>
      </c>
      <c r="K192" s="52">
        <v>82</v>
      </c>
      <c r="L192" s="43"/>
    </row>
    <row r="193" spans="1:12" ht="14.4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>
      <c r="A194" s="24"/>
      <c r="B194" s="17"/>
      <c r="C194" s="8"/>
      <c r="D194" s="18" t="s">
        <v>33</v>
      </c>
      <c r="E194" s="9"/>
      <c r="F194" s="19">
        <f>SUM(F185:F193)</f>
        <v>910</v>
      </c>
      <c r="G194" s="19">
        <f t="shared" ref="G194:J194" si="83">SUM(G185:G193)</f>
        <v>35.18</v>
      </c>
      <c r="H194" s="19">
        <f t="shared" si="83"/>
        <v>28.69</v>
      </c>
      <c r="I194" s="19">
        <f t="shared" si="83"/>
        <v>117.06</v>
      </c>
      <c r="J194" s="19">
        <f t="shared" si="83"/>
        <v>871.11999999999989</v>
      </c>
      <c r="K194" s="25"/>
      <c r="L194" s="19">
        <v>111.51</v>
      </c>
    </row>
    <row r="195" spans="1:12" ht="15" thickBot="1">
      <c r="A195" s="29">
        <f>A177</f>
        <v>2</v>
      </c>
      <c r="B195" s="30">
        <f>B177</f>
        <v>5</v>
      </c>
      <c r="C195" s="59" t="s">
        <v>4</v>
      </c>
      <c r="D195" s="60"/>
      <c r="E195" s="31"/>
      <c r="F195" s="32">
        <f>F184+F194</f>
        <v>910</v>
      </c>
      <c r="G195" s="32">
        <f t="shared" ref="G195" si="84">G184+G194</f>
        <v>35.18</v>
      </c>
      <c r="H195" s="32">
        <f t="shared" ref="H195" si="85">H184+H194</f>
        <v>28.69</v>
      </c>
      <c r="I195" s="32">
        <f t="shared" ref="I195" si="86">I184+I194</f>
        <v>117.06</v>
      </c>
      <c r="J195" s="32">
        <f t="shared" ref="J195:L195" si="87">J184+J194</f>
        <v>871.11999999999989</v>
      </c>
      <c r="K195" s="32"/>
      <c r="L195" s="32">
        <f t="shared" si="87"/>
        <v>111.51</v>
      </c>
    </row>
    <row r="196" spans="1:12">
      <c r="A196" s="27"/>
      <c r="B196" s="28"/>
      <c r="C196" s="61" t="s">
        <v>5</v>
      </c>
      <c r="D196" s="61"/>
      <c r="E196" s="61"/>
      <c r="F196" s="34">
        <f>(F24+F43+F62+F81+F100+F119+F138+F157+F176+F195)/(IF(F24=0,0,1)+IF(F43=0,0,1)+IF(F62=0,0,1)+IF(F81=0,0,1)+IF(F100=0,0,1)+IF(F119=0,0,1)+IF(F138=0,0,1)+IF(F157=0,0,1)+IF(F176=0,0,1)+IF(F195=0,0,1))</f>
        <v>961</v>
      </c>
      <c r="G196" s="34">
        <f t="shared" ref="G196:J196" si="88">(G24+G43+G62+G81+G100+G119+G138+G157+G176+G195)/(IF(G24=0,0,1)+IF(G43=0,0,1)+IF(G62=0,0,1)+IF(G81=0,0,1)+IF(G100=0,0,1)+IF(G119=0,0,1)+IF(G138=0,0,1)+IF(G157=0,0,1)+IF(G176=0,0,1)+IF(G195=0,0,1))</f>
        <v>31.377999999999997</v>
      </c>
      <c r="H196" s="34">
        <f t="shared" si="88"/>
        <v>28.228000000000002</v>
      </c>
      <c r="I196" s="34">
        <f t="shared" si="88"/>
        <v>115.73099999999999</v>
      </c>
      <c r="J196" s="34">
        <f t="shared" si="88"/>
        <v>844.40999999999985</v>
      </c>
      <c r="K196" s="34"/>
      <c r="L196" s="34">
        <f t="shared" ref="L196" si="89">(L24+L43+L62+L81+L100+L119+L138+L157+L176+L195)/(IF(L24=0,0,1)+IF(L43=0,0,1)+IF(L62=0,0,1)+IF(L81=0,0,1)+IF(L100=0,0,1)+IF(L119=0,0,1)+IF(L138=0,0,1)+IF(L157=0,0,1)+IF(L176=0,0,1)+IF(L195=0,0,1))</f>
        <v>111.51000000000002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2022-05-16T14:23:56Z</dcterms:created>
  <dcterms:modified xsi:type="dcterms:W3CDTF">2026-01-13T07:33:22Z</dcterms:modified>
</cp:coreProperties>
</file>